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iril.DESKTOP-IGTQ6ST\Downloads\"/>
    </mc:Choice>
  </mc:AlternateContent>
  <bookViews>
    <workbookView xWindow="0" yWindow="0" windowWidth="21600" windowHeight="9300" tabRatio="500"/>
  </bookViews>
  <sheets>
    <sheet name="Прайслист " sheetId="1" r:id="rId1"/>
  </sheet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86" i="1" l="1"/>
  <c r="Q84" i="1"/>
  <c r="P84" i="1"/>
  <c r="I84" i="1"/>
  <c r="Q83" i="1"/>
  <c r="P83" i="1"/>
  <c r="I83" i="1"/>
  <c r="Q82" i="1"/>
  <c r="P82" i="1"/>
  <c r="I82" i="1"/>
  <c r="Q81" i="1"/>
  <c r="P81" i="1"/>
  <c r="I81" i="1"/>
  <c r="Q80" i="1"/>
  <c r="P80" i="1"/>
  <c r="I80" i="1"/>
  <c r="Q79" i="1"/>
  <c r="P79" i="1"/>
  <c r="I79" i="1"/>
  <c r="Q78" i="1"/>
  <c r="P78" i="1"/>
  <c r="I78" i="1"/>
  <c r="Q77" i="1"/>
  <c r="P77" i="1"/>
  <c r="I77" i="1"/>
  <c r="Q76" i="1"/>
  <c r="P76" i="1"/>
  <c r="I76" i="1"/>
  <c r="Q75" i="1"/>
  <c r="P75" i="1"/>
  <c r="I75" i="1"/>
  <c r="Q74" i="1"/>
  <c r="P74" i="1"/>
  <c r="I74" i="1"/>
  <c r="Q73" i="1"/>
  <c r="P73" i="1"/>
  <c r="I73" i="1"/>
  <c r="Q72" i="1"/>
  <c r="P72" i="1"/>
  <c r="I72" i="1"/>
  <c r="Q71" i="1"/>
  <c r="P71" i="1"/>
  <c r="I71" i="1"/>
  <c r="Q70" i="1"/>
  <c r="P70" i="1"/>
  <c r="I70" i="1"/>
  <c r="Q69" i="1"/>
  <c r="P69" i="1"/>
  <c r="I69" i="1"/>
  <c r="Q68" i="1"/>
  <c r="P68" i="1"/>
  <c r="I68" i="1"/>
  <c r="Q67" i="1"/>
  <c r="P67" i="1"/>
  <c r="I67" i="1"/>
  <c r="Q66" i="1"/>
  <c r="P66" i="1"/>
  <c r="I66" i="1"/>
  <c r="Q65" i="1"/>
  <c r="P65" i="1"/>
  <c r="I65" i="1"/>
  <c r="Q64" i="1"/>
  <c r="P64" i="1"/>
  <c r="I64" i="1"/>
  <c r="Q63" i="1"/>
  <c r="P63" i="1"/>
  <c r="I63" i="1"/>
  <c r="Q62" i="1"/>
  <c r="P62" i="1"/>
  <c r="I62" i="1"/>
  <c r="Q61" i="1"/>
  <c r="P61" i="1"/>
  <c r="I61" i="1"/>
  <c r="Q60" i="1"/>
  <c r="P60" i="1"/>
  <c r="I60" i="1"/>
  <c r="Q59" i="1"/>
  <c r="P59" i="1"/>
  <c r="I59" i="1"/>
  <c r="Q58" i="1"/>
  <c r="P58" i="1"/>
  <c r="I58" i="1"/>
  <c r="Q57" i="1"/>
  <c r="P57" i="1"/>
  <c r="I57" i="1"/>
  <c r="Q56" i="1"/>
  <c r="P56" i="1"/>
  <c r="I56" i="1"/>
  <c r="Q55" i="1"/>
  <c r="P55" i="1"/>
  <c r="I55" i="1"/>
  <c r="Q54" i="1"/>
  <c r="P54" i="1"/>
  <c r="I54" i="1"/>
  <c r="Q53" i="1"/>
  <c r="P53" i="1"/>
  <c r="I53" i="1"/>
  <c r="Q52" i="1"/>
  <c r="P52" i="1"/>
  <c r="I52" i="1"/>
  <c r="Q51" i="1"/>
  <c r="P51" i="1"/>
  <c r="I51" i="1"/>
  <c r="Q50" i="1"/>
  <c r="P50" i="1"/>
  <c r="I50" i="1"/>
  <c r="Q49" i="1"/>
  <c r="P49" i="1"/>
  <c r="I49" i="1"/>
  <c r="Q48" i="1"/>
  <c r="P48" i="1"/>
  <c r="I48" i="1"/>
  <c r="Q47" i="1"/>
  <c r="P47" i="1"/>
  <c r="I47" i="1"/>
  <c r="Q46" i="1"/>
  <c r="P46" i="1"/>
  <c r="I46" i="1"/>
  <c r="Q45" i="1"/>
  <c r="P45" i="1"/>
  <c r="I45" i="1"/>
  <c r="Q44" i="1"/>
  <c r="P44" i="1"/>
  <c r="I44" i="1"/>
  <c r="Q43" i="1"/>
  <c r="P43" i="1"/>
  <c r="I43" i="1"/>
  <c r="Q42" i="1"/>
  <c r="P42" i="1"/>
  <c r="I42" i="1"/>
  <c r="Q41" i="1"/>
  <c r="P41" i="1"/>
  <c r="I41" i="1"/>
  <c r="Q40" i="1"/>
  <c r="P40" i="1"/>
  <c r="I40" i="1"/>
  <c r="Q39" i="1"/>
  <c r="P39" i="1"/>
  <c r="I39" i="1"/>
  <c r="Q38" i="1"/>
  <c r="P38" i="1"/>
  <c r="I38" i="1"/>
  <c r="Q37" i="1"/>
  <c r="P37" i="1"/>
  <c r="I37" i="1"/>
  <c r="Q36" i="1"/>
  <c r="P36" i="1"/>
  <c r="I36" i="1"/>
  <c r="Q35" i="1"/>
  <c r="P35" i="1"/>
  <c r="I35" i="1"/>
  <c r="Q34" i="1"/>
  <c r="P34" i="1"/>
  <c r="I34" i="1"/>
  <c r="Q33" i="1"/>
  <c r="P33" i="1"/>
  <c r="I33" i="1"/>
  <c r="Q32" i="1"/>
  <c r="P32" i="1"/>
  <c r="I32" i="1"/>
  <c r="Q31" i="1"/>
  <c r="P31" i="1"/>
  <c r="I31" i="1"/>
  <c r="Q30" i="1"/>
  <c r="P30" i="1"/>
  <c r="I30" i="1"/>
  <c r="Q29" i="1"/>
  <c r="P29" i="1"/>
  <c r="I29" i="1"/>
  <c r="Q28" i="1"/>
  <c r="P28" i="1"/>
  <c r="I28" i="1"/>
  <c r="Q27" i="1"/>
  <c r="P27" i="1"/>
  <c r="I27" i="1"/>
  <c r="Q26" i="1"/>
  <c r="P26" i="1"/>
  <c r="I26" i="1"/>
  <c r="Q25" i="1"/>
  <c r="P25" i="1"/>
  <c r="I25" i="1"/>
  <c r="Q24" i="1"/>
  <c r="P24" i="1"/>
  <c r="I24" i="1"/>
  <c r="Q23" i="1"/>
  <c r="P23" i="1"/>
  <c r="I23" i="1"/>
  <c r="Q22" i="1"/>
  <c r="P22" i="1"/>
  <c r="I22" i="1"/>
  <c r="Q21" i="1"/>
  <c r="P21" i="1"/>
  <c r="I21" i="1"/>
  <c r="Q20" i="1"/>
  <c r="P20" i="1"/>
  <c r="I20" i="1"/>
  <c r="Q19" i="1"/>
  <c r="P19" i="1"/>
  <c r="I19" i="1"/>
  <c r="Q18" i="1"/>
  <c r="P18" i="1"/>
  <c r="I18" i="1"/>
  <c r="Q17" i="1"/>
  <c r="P17" i="1"/>
  <c r="I17" i="1"/>
  <c r="Q16" i="1"/>
  <c r="P16" i="1"/>
  <c r="I16" i="1"/>
  <c r="Q15" i="1"/>
  <c r="P15" i="1"/>
  <c r="I15" i="1"/>
  <c r="Q14" i="1"/>
  <c r="P14" i="1"/>
  <c r="I14" i="1"/>
  <c r="Q13" i="1"/>
  <c r="P13" i="1"/>
  <c r="I13" i="1"/>
  <c r="Q12" i="1"/>
  <c r="P12" i="1"/>
  <c r="I12" i="1"/>
  <c r="Q11" i="1"/>
  <c r="P11" i="1"/>
  <c r="I11" i="1"/>
  <c r="Q10" i="1"/>
  <c r="P10" i="1"/>
  <c r="I10" i="1"/>
  <c r="Q9" i="1"/>
  <c r="P9" i="1"/>
  <c r="I9" i="1"/>
  <c r="Q8" i="1"/>
  <c r="P8" i="1"/>
  <c r="I8" i="1"/>
  <c r="Q7" i="1"/>
  <c r="P7" i="1"/>
  <c r="I7" i="1"/>
  <c r="Q6" i="1"/>
  <c r="P6" i="1"/>
  <c r="I6" i="1"/>
  <c r="Q5" i="1"/>
  <c r="P5" i="1"/>
  <c r="I5" i="1"/>
  <c r="J3" i="1"/>
  <c r="I86" i="1" l="1"/>
  <c r="P87" i="1"/>
  <c r="P88" i="1"/>
  <c r="Q90" i="1" s="1"/>
  <c r="I2" i="1"/>
  <c r="Q91" i="1" l="1"/>
</calcChain>
</file>

<file path=xl/sharedStrings.xml><?xml version="1.0" encoding="utf-8"?>
<sst xmlns="http://schemas.openxmlformats.org/spreadsheetml/2006/main" count="270" uniqueCount="227">
  <si>
    <t>waiora.ru - оптовый интернет магазин</t>
  </si>
  <si>
    <t>Сумма заказа:</t>
  </si>
  <si>
    <t>Артикул</t>
  </si>
  <si>
    <t>Название</t>
  </si>
  <si>
    <t>Фото товара</t>
  </si>
  <si>
    <t>Описание</t>
  </si>
  <si>
    <r>
      <rPr>
        <sz val="12"/>
        <color rgb="FF385724"/>
        <rFont val="Calibri"/>
        <family val="2"/>
        <charset val="204"/>
      </rPr>
      <t xml:space="preserve">Минимальная розничная цена для реализации </t>
    </r>
    <r>
      <rPr>
        <b/>
        <sz val="12"/>
        <rFont val="Calibri"/>
        <family val="2"/>
        <charset val="204"/>
      </rPr>
      <t>на МП</t>
    </r>
    <r>
      <rPr>
        <sz val="12"/>
        <color rgb="FF385724"/>
        <rFont val="Calibri"/>
        <family val="2"/>
        <charset val="204"/>
      </rPr>
      <t>, 1шт/руб</t>
    </r>
  </si>
  <si>
    <r>
      <rPr>
        <sz val="12"/>
        <color rgb="FF0000FF"/>
        <rFont val="Calibri"/>
        <family val="2"/>
        <charset val="204"/>
      </rPr>
      <t xml:space="preserve">Минимальная розничная цена для реализации </t>
    </r>
    <r>
      <rPr>
        <b/>
        <sz val="12"/>
        <rFont val="Calibri"/>
        <family val="2"/>
        <charset val="204"/>
      </rPr>
      <t>в розничном магазине</t>
    </r>
    <r>
      <rPr>
        <sz val="12"/>
        <color rgb="FF0000FF"/>
        <rFont val="Calibri"/>
        <family val="2"/>
        <charset val="204"/>
      </rPr>
      <t>, 1шт/руб</t>
    </r>
  </si>
  <si>
    <t xml:space="preserve">Оптовая цена*, 
1шт/руб </t>
  </si>
  <si>
    <t>Кол-во заказа,
шт</t>
  </si>
  <si>
    <t>Стоимость заказа,
руб.</t>
  </si>
  <si>
    <t>масса</t>
  </si>
  <si>
    <t>объем</t>
  </si>
  <si>
    <t>суммарная масса</t>
  </si>
  <si>
    <t>суммарный объем</t>
  </si>
  <si>
    <t>Текстиль для тебя и твоего дома</t>
  </si>
  <si>
    <t>W4062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</si>
  <si>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 Зеленое яблоко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</si>
  <si>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Эффективная салфетка для мытья посуды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деликатно протрет очищенную поверхность. Салфетка идеально подойдет для очищения в трудно доступных местах.
Также отлично подходит для очищения кафеля, санфаянса, кухонного фартука и рабочей зоны, кухонной техники. Может быть использован помимо кухни в санузлах и других помещениях.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</si>
  <si>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 xml:space="preserve"> </t>
  </si>
  <si>
    <t>W4063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</si>
  <si>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Изумрудный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</si>
  <si>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W4064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</si>
  <si>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Оранжевый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</si>
  <si>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W4065</t>
  </si>
  <si>
    <r>
      <rPr>
        <sz val="11"/>
        <color rgb="FF000000"/>
        <rFont val="Calibri"/>
        <family val="2"/>
        <charset val="204"/>
      </rP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</rPr>
      <t xml:space="preserve">Цвет: Рубиновый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</si>
  <si>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W4073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</si>
  <si>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 Расщепленное микроволокно (полиэстер 80%, полиамид 20%)
Плотность ткани: 480г/м²
Цвет: Зеленое яблоко
Произведено в Японии</t>
    </r>
  </si>
  <si>
    <t>Премиальный спонж для мытья посуды.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впитает в себя лишнюю влагу и оставшиеся загрязнения с полностью очищенной поверхности.</t>
  </si>
  <si>
    <t>W4001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</si>
  <si>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 Расщепленное микроволокно (полиэстер 80%, полиамид 20%)
Плотность ткани: 480г/м²
Цвет: Изумрудный
Произведено в Японии</t>
    </r>
  </si>
  <si>
    <t xml:space="preserve">       </t>
  </si>
  <si>
    <t>W4002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</si>
  <si>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Расщепленное микроволокно (полиэстер 80%, полиамид 20%)
Плотность ткани: 480г/м²
Цвет: Оранжевый
Произведено в Японии</t>
    </r>
  </si>
  <si>
    <t>W4003</t>
  </si>
  <si>
    <r>
      <rPr>
        <b/>
        <sz val="10"/>
        <color rgb="FF000000"/>
        <rFont val="Calibri"/>
        <family val="2"/>
        <charset val="204"/>
      </rPr>
      <t xml:space="preserve">Спонж для мытья посуды "Sparkle"
</t>
    </r>
    <r>
      <rPr>
        <sz val="10"/>
        <color rgb="FF000000"/>
        <rFont val="Calibri"/>
        <family val="2"/>
        <charset val="204"/>
      </rPr>
      <t xml:space="preserve">
Размер: диаметр 12 cm 
Состав: Расщепленное микроволокно (полиэстер 80%, полиамид 20%)
Плотность ткани: 480г/м²
Цвет: Рубиновый
Произведено в Японии</t>
    </r>
  </si>
  <si>
    <t>W4004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</si>
  <si>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Фламинго
Произведено в Японии</t>
    </r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</si>
  <si>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
Может быть использована как во влажном, так и в сухом виде. При использовании в сухом виде за счет статического электричества густой ворс легко магнитит на себя пыль, пух и волосы.</t>
  </si>
  <si>
    <t>W4005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</si>
  <si>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Голубая сталь
Произведено в Японии</t>
    </r>
  </si>
  <si>
    <t>W4074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</si>
  <si>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Зеленый чай
Произведено в Японии</t>
    </r>
  </si>
  <si>
    <t>W4075</t>
  </si>
  <si>
    <r>
      <rPr>
        <b/>
        <sz val="10"/>
        <rFont val="Calibri"/>
        <family val="2"/>
        <charset val="204"/>
      </rPr>
      <t xml:space="preserve">Салфетка для уборки "Universal"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400г/м²
Цвет: Морская волна
Произведено в Японии</t>
    </r>
  </si>
  <si>
    <t>W4006</t>
  </si>
  <si>
    <r>
      <rPr>
        <b/>
        <sz val="10"/>
        <rFont val="Calibri"/>
        <family val="2"/>
        <charset val="204"/>
      </rPr>
      <t xml:space="preserve">Салфетка для уборки "UniversalPlus"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360г/м²
Цвет: Пудровый
Разработано в Японии</t>
    </r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</si>
  <si>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</t>
  </si>
  <si>
    <t>W4007</t>
  </si>
  <si>
    <r>
      <rPr>
        <b/>
        <sz val="10"/>
        <rFont val="Calibri"/>
        <family val="2"/>
        <charset val="204"/>
      </rPr>
      <t xml:space="preserve">Варежка для сухой уборки "Duster"
</t>
    </r>
    <r>
      <rPr>
        <sz val="10"/>
        <rFont val="Calibri"/>
        <family val="2"/>
        <charset val="204"/>
      </rPr>
      <t xml:space="preserve">
Размер: 26 cm х 19 cm
Состав: Расщепленное микроволокно (полиэстер 70%, полиамид 30%) 
Плотность: 480г/м²
Цвет: Желтый
Произведено в Японии</t>
    </r>
  </si>
  <si>
    <t>Удобная и эффективная варежка для сухой уборки с удлиненным ворсом. При движении по гладким поверхностям "примагничивает" на себя пыль, волосы и другие мелкие частицы. Для очистки варежки достаточно стряхнуть с неё пыль (например, над ванной). При более сильных загрязнениях возможно пропылесосить или прополоскать (быстро высыхает). Удобна и эффективна для полировки гладких поверхностей.</t>
  </si>
  <si>
    <t>W4069</t>
  </si>
  <si>
    <r>
      <rPr>
        <sz val="11"/>
        <color rgb="FF000000"/>
        <rFont val="Calibri"/>
        <family val="2"/>
        <charset val="204"/>
      </rP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</rPr>
      <t xml:space="preserve">Цвет: Фламинго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</si>
  <si>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Особая салфетка для окон и зеркал идеально подходит для мытья гладких, стеклянных и металлических поверхностей.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
Состав данной салфетки позволяет впитать в себя достаточное количество воды, а также быстро высыхает после отжима.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</si>
  <si>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W4070</t>
  </si>
  <si>
    <r>
      <rPr>
        <sz val="11"/>
        <color rgb="FF000000"/>
        <rFont val="Calibri"/>
        <family val="2"/>
        <charset val="204"/>
      </rP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</rPr>
      <t>Цвет:</t>
    </r>
    <r>
      <rPr>
        <sz val="11"/>
        <color rgb="FF000000"/>
        <rFont val="Calibri"/>
        <family val="2"/>
        <charset val="204"/>
      </rPr>
      <t xml:space="preserve"> Морская волна
Произведено в Японии</t>
    </r>
  </si>
  <si>
    <t>W4008</t>
  </si>
  <si>
    <r>
      <rPr>
        <b/>
        <sz val="10"/>
        <rFont val="Calibri"/>
        <family val="2"/>
        <charset val="204"/>
      </rPr>
      <t xml:space="preserve">Салфетка для мытья стеклянных и зеркальных поверхностей "Crystal Clear"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330г/м²
Цвет: Песочный
Произведено в Японии</t>
    </r>
  </si>
  <si>
    <t>Благодаря особому плетению в виде ромба, мытье окон и зеркал пройдет более эффективно.
Грани ромба салфетки легко удаляют загрязнения, а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</t>
  </si>
  <si>
    <t>W4009</t>
  </si>
  <si>
    <r>
      <rPr>
        <b/>
        <sz val="10"/>
        <rFont val="Calibri"/>
        <family val="2"/>
        <charset val="204"/>
      </rPr>
      <t xml:space="preserve">Салфетка для мытья стеклянных и зеркальных поверхностей "Crystal Clear"
</t>
    </r>
    <r>
      <rPr>
        <sz val="1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330г/м²
Цвет: Голубая сталь
Произведено в Японии</t>
    </r>
  </si>
  <si>
    <t>W4011</t>
  </si>
  <si>
    <r>
      <rPr>
        <b/>
        <sz val="10"/>
        <color rgb="FF000000"/>
        <rFont val="Calibri"/>
        <family val="2"/>
        <charset val="204"/>
      </rPr>
      <t xml:space="preserve">Деликатная салфетка для уборки "Double"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280г/м²
Цвет: Морская волна 
Произведено в Японии</t>
    </r>
  </si>
  <si>
    <t>Двухсторонняя деликатная салфетка из микроволокна, где одна сторона выполнена как искусственная замша для усиления полировочных свойств, а вторая сторона с микропорами для усиления впитываемости. Идеально подходит для удаления пыли и полировки гладких, стеклянных и металлических поверхностей, а также поверхностей из натурального и искусственного камня. Рекомендовано использовать для полировки лакированной мебели, хрупких поверхностей, комнатных растений и экранов. Может быть использовано в сухом и влажном виде.</t>
  </si>
  <si>
    <t>W4012</t>
  </si>
  <si>
    <r>
      <rPr>
        <b/>
        <sz val="10"/>
        <color rgb="FF000000"/>
        <rFont val="Calibri"/>
        <family val="2"/>
        <charset val="204"/>
      </rPr>
      <t xml:space="preserve">Деликатная салфетка для уборки "Double"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280г/м²
Цвет: Фламинго
Произведено в Японии</t>
    </r>
  </si>
  <si>
    <t>W4013</t>
  </si>
  <si>
    <r>
      <rPr>
        <b/>
        <sz val="10"/>
        <color rgb="FF000000"/>
        <rFont val="Calibri"/>
        <family val="2"/>
        <charset val="204"/>
      </rPr>
      <t xml:space="preserve">Спортивное полотенце "Training"
</t>
    </r>
    <r>
      <rPr>
        <sz val="10"/>
        <color rgb="FF000000"/>
        <rFont val="Calibri"/>
        <family val="2"/>
        <charset val="204"/>
      </rPr>
      <t xml:space="preserve">
Размер: 90 cm х 30 cm
Состав: Расщепленное микроволокно (полиэстер 70%, полиамид 30%)
Плотность: 280г/м²
Цвет: Голубая сталь
Произведено в Японии</t>
    </r>
  </si>
  <si>
    <r>
      <rPr>
        <sz val="10"/>
        <color rgb="FF000000"/>
        <rFont val="Calibri"/>
        <family val="2"/>
        <charset val="204"/>
      </rPr>
      <t xml:space="preserve">Технологичное двухстороннее спортивное полотенце из микроволокна. Одной стороной из искусственной замши можно накрыть тренажер, для соблюдения норм гигиены, а также предотвратить скольжение на поверхности и сосредоточиться на выполнении упражнения. Вторая сторона с микропорами из микроволокон мгновенно впитывает пот при прикосновении к коже, без необходимости тереть и раздражать её. Также быстро высыхает, позволяя провести всю тренировку с сухим полотенцем. Подходит для различных видов спорта: фитнес, йога, бег, спортивная ходьба, тренажеры и других.
</t>
    </r>
    <r>
      <rPr>
        <b/>
        <sz val="10"/>
        <color rgb="FFFF0000"/>
        <rFont val="Calibri"/>
        <family val="2"/>
        <charset val="204"/>
      </rPr>
      <t>Честный знак
коробка - 34 шт</t>
    </r>
  </si>
  <si>
    <t>W4067</t>
  </si>
  <si>
    <t>Универсальный спонж "CarbonFiber"
Размер: диаметр 12cm.
Состав: Микроволокно (Полиэстер 70% / полиамид 30%) + Карбоновое волокно. 
Плотность ткани: 380г/м²
Произведено в Японии</t>
  </si>
  <si>
    <t>Универсальный спонж из особого полотна CarbonFiber нового поколения - это сочетание расщепленного микроволокна с щетинками из карбона. Отлично справляется даже со сложными загрязнениями без использования моющих средств так как представляет из себя гибрид щетки и салфетки из микроволокна.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</si>
  <si>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W4068</t>
  </si>
  <si>
    <t>Салфетка двухслойная "CarbonFiber 2in1"
Размер: 20 cm х 30 cm
Состав: 
1 слой: Микроволокно (Полиэстер 70% / полиамид 30%) + Карбоновое волокно / 
2 слой: Микроволокно (Полиэстер 70% / полиамид 30%). 
Плотность ткани: 380г/м²
Произведено в Японии</t>
  </si>
  <si>
    <t xml:space="preserve">
Первый слой салфетки из особого полотна CarbonFiber нового поколения - это сочетание расщепленного микроволокна с щетинками из карбона (гибрид щетки и салфетки из микроволокна).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Второй слой - с густым ворсом из мягкого микроволокна для уборки в деликатном режиме- финальная чистовая протирка. Мгновенно впитывает влагу в 10 раз больше собственного веса и быстро сохнет.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</si>
  <si>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W4014</t>
  </si>
  <si>
    <r>
      <rPr>
        <b/>
        <sz val="10"/>
        <color rgb="FF000000"/>
        <rFont val="Calibri"/>
        <family val="2"/>
        <charset val="204"/>
      </rPr>
      <t xml:space="preserve">Салфетка для уборки "Coffee"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400г/м²
Цвет: Кофе
Произведено в Японии</t>
    </r>
  </si>
  <si>
    <t>Особый состав микрофибры с текстурой зёрен кофе создает идеальное сочетание для легкой, быстрой и эффективной уборки. Обладает оттирающим свойством и моментально поглощает влагу, быстро высыхает. Незаменимый помощник для создания чистоты в вашем доме.</t>
  </si>
  <si>
    <t>W4015</t>
  </si>
  <si>
    <r>
      <rPr>
        <b/>
        <sz val="10"/>
        <color rgb="FF000000"/>
        <rFont val="Calibri"/>
        <family val="2"/>
        <charset val="204"/>
      </rPr>
      <t xml:space="preserve">Салфетка для уборки "Latte"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400г/м²
Цвет: Латте
Произведено в Японии</t>
    </r>
  </si>
  <si>
    <t>W4078</t>
  </si>
  <si>
    <r>
      <rPr>
        <b/>
        <sz val="10"/>
        <color rgb="FF000000"/>
        <rFont val="Calibri"/>
        <family val="2"/>
        <charset val="204"/>
      </rPr>
      <t xml:space="preserve">Оттирающая салфетка "PolyClean"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Бежевый
Произведено в Японии</t>
    </r>
  </si>
  <si>
    <t>Безворсовая салфетка без абразива легко оттирает любую поверхность за счет полиуретанового напыления. За счет своей фактуры в мелкий рубчик хорошо собирает крошки, а благодаря эффекту стирательной резинки отлично оттирает любые, даже засохшие пятна с твердых поверхностей. Края салфетки обработаны лазером, что закупоривает края, и не дает им распуститься. Для удобства использования, углы салфетки скруглены, а за счет покрытия, изделие немного тянется.</t>
  </si>
  <si>
    <t>W4079</t>
  </si>
  <si>
    <r>
      <rPr>
        <b/>
        <sz val="10"/>
        <color rgb="FF000000"/>
        <rFont val="Calibri"/>
        <family val="2"/>
        <charset val="204"/>
      </rPr>
      <t xml:space="preserve">Оттирающая салфетка "PolyClean"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Изумрудный
Произведено в Японии</t>
    </r>
  </si>
  <si>
    <t>W4016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</si>
  <si>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Бежевый
Произведено в Японии</t>
    </r>
  </si>
  <si>
    <r>
      <rPr>
        <sz val="10"/>
        <color rgb="FF000000"/>
        <rFont val="Calibri"/>
        <family val="2"/>
        <charset val="204"/>
      </rPr>
      <t xml:space="preserve">Сверхабсорбент: благодаря высокому уровню впитывания премиальное кухонное полотенце моментально удаляет влагу с поверхности посуды и столовых приборов, не оставляя следов и разводов. Даже при комнатной температуре полотенца из микрофибры высыхают намного быстрее чем хлопковые, при этом сохраняя свежесть.
</t>
    </r>
    <r>
      <rPr>
        <b/>
        <sz val="10"/>
        <color rgb="FFFF0000"/>
        <rFont val="Calibri"/>
        <family val="2"/>
        <charset val="204"/>
      </rPr>
      <t>Честный знак
коробка - 26 шт</t>
    </r>
  </si>
  <si>
    <t>W4017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</si>
  <si>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Серый
Произведено в Японии</t>
    </r>
  </si>
  <si>
    <t>W4076</t>
  </si>
  <si>
    <r>
      <rPr>
        <b/>
        <sz val="10"/>
        <color rgb="FF000000"/>
        <rFont val="Calibri"/>
        <family val="2"/>
        <charset val="204"/>
      </rPr>
      <t xml:space="preserve">Полотенце кухонное "Soft&amp;Dry"
</t>
    </r>
    <r>
      <rPr>
        <sz val="10"/>
        <color rgb="FF000000"/>
        <rFont val="Calibri"/>
        <family val="2"/>
        <charset val="204"/>
      </rPr>
      <t xml:space="preserve">
Размер: 60 cm х 40 cm
Состав: Расщепленное микроволокно (полиэстер 70%, полиамид 30%)
Плотность: 400г/м²
Цвет: Зеленый чай
Произведено в Японии</t>
    </r>
  </si>
  <si>
    <t>W4049</t>
  </si>
  <si>
    <r>
      <rPr>
        <b/>
        <sz val="10"/>
        <color rgb="FF000000"/>
        <rFont val="Calibri"/>
        <family val="2"/>
        <charset val="204"/>
      </rPr>
      <t xml:space="preserve">Спонж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15 cm x 11 cm
Состав:  Волокно бамбука 90% , полиэстер 10%
Плотность ткани: 340г/м²
Цвет: Зеленый чай
Произведено в Японии</t>
    </r>
  </si>
  <si>
    <t xml:space="preserve">Превосходный баланс жесткости и впитываемости натурального бамбукового волокна позволяет легко очищать любые загрязнения.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Незаменимый помощник для мытья посуды, очищения варочных поверхностей, микроволновок, духовых шкафов и холодильников. 
</t>
  </si>
  <si>
    <t>W4050</t>
  </si>
  <si>
    <r>
      <rPr>
        <b/>
        <sz val="10"/>
        <color rgb="FF000000"/>
        <rFont val="Calibri"/>
        <family val="2"/>
        <charset val="204"/>
      </rPr>
      <t xml:space="preserve">Спонж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15 cm x 11 cm
Состав:  Волокно бамбука 90% , полиэстер 10%
Плотность ткани: 340г/м²
Цвет: Песочный
Произведено в Японии</t>
    </r>
  </si>
  <si>
    <t>W4051</t>
  </si>
  <si>
    <r>
      <rPr>
        <b/>
        <sz val="10"/>
        <color rgb="FF000000"/>
        <rFont val="Calibri"/>
        <family val="2"/>
        <charset val="204"/>
      </rPr>
      <t xml:space="preserve">Салфетка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23 cm x 18 cm
Состав:  Волокно бамбука 90% , полиэстер 10%
Плотность: 2 слоя по 340г/м²
Цвет: Зеленый чай
Произведено в Японии</t>
    </r>
  </si>
  <si>
    <t xml:space="preserve">Превосходный баланс жесткости и впитываемости натурального бамбукового волокна позволяет легко очищать любые поверхности. В один из углов специально вплетена жесткая металлизированная нить для оттирания особо стойких загрязнений.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Отлично подходит для мытья посуды, очищения кафеля, санфаянса, кухонного фартука и рабочей зоны. 
</t>
  </si>
  <si>
    <t>W4052</t>
  </si>
  <si>
    <r>
      <rPr>
        <b/>
        <sz val="10"/>
        <color rgb="FF000000"/>
        <rFont val="Calibri"/>
        <family val="2"/>
        <charset val="204"/>
      </rPr>
      <t xml:space="preserve">Салфетка из натурального бамбукового волокна "Bamboo Home"
</t>
    </r>
    <r>
      <rPr>
        <sz val="10"/>
        <color rgb="FF000000"/>
        <rFont val="Calibri"/>
        <family val="2"/>
        <charset val="204"/>
      </rPr>
      <t xml:space="preserve">
Размер: 23 cm x 18 cm
Состав:  Волокно бамбука 90% , полиэстер 10%
Плотность: 2 слоя по 340г/м²
Цвет: Песочный
Произведено в Японии</t>
    </r>
  </si>
  <si>
    <t>W4018</t>
  </si>
  <si>
    <r>
      <rPr>
        <b/>
        <sz val="10"/>
        <color rgb="FF000000"/>
        <rFont val="Calibri"/>
        <family val="2"/>
        <charset val="204"/>
      </rPr>
      <t xml:space="preserve">Салфетка для уборки "Twister"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640г/м²
Цвет: Фуксия
Произведено в Японии</t>
    </r>
  </si>
  <si>
    <t>Особое скрученное микроволокно (twisted) является основой данной салфетки. Оно позволяет легко оттирать загрязнения среднего уровня и сразу же впитывает их в себя оставляя за собой идеально чистую поверхность, даже без использования моющих средств. За счет пористой основы, салфетка легко выжимается и быстро высыхает, препятствуя развитию бактерий и запахов в салфетке. Отличный партнер в уборке!</t>
  </si>
  <si>
    <t>W4019</t>
  </si>
  <si>
    <r>
      <rPr>
        <b/>
        <sz val="10"/>
        <color rgb="FF000000"/>
        <rFont val="Calibri"/>
        <family val="2"/>
        <charset val="204"/>
      </rPr>
      <t xml:space="preserve">Салфетка для уборки "Twister"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640г/м²
Цвет: Песочный
Произведено в Японии</t>
    </r>
  </si>
  <si>
    <t>W4020</t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</si>
  <si>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"Twister"
</t>
    </r>
    <r>
      <rPr>
        <sz val="10"/>
        <color rgb="FF000000"/>
        <rFont val="Calibri"/>
        <family val="2"/>
        <charset val="204"/>
      </rPr>
      <t xml:space="preserve">
Размер: 50 cm х 30 cm
Состав: Расщепленное микроволокно (полиэстер 70%, полиамид 30%)
Плотность: 640г/м²
Цвет: Морская волна
Произведено в Японии</t>
    </r>
  </si>
  <si>
    <t>Особое скрученное микроволокно (twisted) является основой данной салфетки. Оно легко собирает шерсть, пух, волосы и любые загрязнения с поверхности пола и при этом впитывает большое количество воды в себя оставляя за собой идеально чистую поверхность, даже без использования моющих средств. За счет пористой основы, салфетка легко выжимается и высыхает, препятствуя разивитию бактерий и запахов в салфетке. Отличный партнер в уборке!</t>
  </si>
  <si>
    <t>W4077</t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</si>
  <si>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 Max"
</t>
    </r>
    <r>
      <rPr>
        <sz val="10"/>
        <color rgb="FF000000"/>
        <rFont val="Calibri"/>
        <family val="2"/>
        <charset val="204"/>
      </rPr>
      <t xml:space="preserve">
Размер: 60 cm х 50 cm
Состав: Расщепленное микроволокно (полиэстер 70%, полиамид 30%)
Плотность: 640г/м²
Цвет: Серый
Произведено в Японии</t>
    </r>
  </si>
  <si>
    <r>
      <rPr>
        <b/>
        <sz val="12"/>
        <color rgb="FFFF0000"/>
        <rFont val="Calibri"/>
        <family val="2"/>
        <charset val="204"/>
      </rPr>
      <t xml:space="preserve">НОВИНКА
</t>
    </r>
    <r>
      <rPr>
        <b/>
        <sz val="12"/>
        <rFont val="Calibri"/>
        <family val="2"/>
        <charset val="204"/>
      </rPr>
      <t>W4084</t>
    </r>
  </si>
  <si>
    <r>
      <rPr>
        <b/>
        <sz val="10"/>
        <color rgb="FF000000"/>
        <rFont val="Calibri"/>
        <family val="2"/>
        <charset val="204"/>
      </rPr>
      <t xml:space="preserve">Салфетка для мытья пола "Twister Max"
</t>
    </r>
    <r>
      <rPr>
        <sz val="10"/>
        <color rgb="FF000000"/>
        <rFont val="Calibri"/>
        <family val="2"/>
        <charset val="204"/>
      </rPr>
      <t xml:space="preserve">
Размер: 60 cm х 50 cm
Состав: Расщепленное микроволокно (полиэстер 70%, полиамид 30%)
Плотность: 640г/м²
Цвет: Зеленое яблоко
Произведено в Японии</t>
    </r>
  </si>
  <si>
    <t>W4021</t>
  </si>
  <si>
    <r>
      <rPr>
        <b/>
        <sz val="10"/>
        <color rgb="FF000000"/>
        <rFont val="Calibri"/>
        <family val="2"/>
        <charset val="204"/>
      </rPr>
      <t xml:space="preserve">Автополотенце "Twister"
</t>
    </r>
    <r>
      <rPr>
        <sz val="10"/>
        <color rgb="FF000000"/>
        <rFont val="Calibri"/>
        <family val="2"/>
        <charset val="204"/>
      </rPr>
      <t xml:space="preserve">
Размер: 55 cm х 35 cm
Состав: Расщепленное микроволокно (полиэстер 70%, полиамид 30%)
Плотность: 640г/м²
Цвет: Каленая сталь
Произведено в Японии</t>
    </r>
  </si>
  <si>
    <t>Вам понадобится всего лишь ведро воды, чтобы эффективно помыть автомобиль, даже не используя автохимию. Особое скрученное микроволокно (twisted) является основой данного автополотенца. Оно легко удаляет любые загрязнения с поверхности автомобиля и при этом впитывает большое количество воды позволяя быстро и без труда протереть автомобиль насухо. За счет пористой основы, автополотенце легко выжимается и высыхает, препятствуя развитию бактерий и запахов.</t>
  </si>
  <si>
    <t>W4060</t>
  </si>
  <si>
    <r>
      <rPr>
        <b/>
        <sz val="10"/>
        <color rgb="FF000000"/>
        <rFont val="Calibri"/>
        <family val="2"/>
        <charset val="204"/>
      </rPr>
      <t xml:space="preserve">Салфетка для животных "CleanPet"
</t>
    </r>
    <r>
      <rPr>
        <sz val="10"/>
        <color rgb="FF000000"/>
        <rFont val="Calibri"/>
        <family val="2"/>
        <charset val="204"/>
      </rPr>
      <t xml:space="preserve">
Размер: 40 cm х 40 cm
Состав: Расщепленное микроволокно (полиэстер 70%, полиамид 30%)
Плотность: 660г/м²
Цвет: Серый
Произведено в Японии</t>
    </r>
  </si>
  <si>
    <t>Салфетка  "CleanPet" из особого скрученного микроволокна (twisted) является лучшим помощником в уходе за Вашим домашнеим любимцем - эффективно вытирает лапы после прогулки и быстро высушит Вашего питомца после мытья. Она легко собирает шерсть, волосы и другие загрязнения с любых поверхностей, при этом впитывает большое количество воды в себя.</t>
  </si>
  <si>
    <t>W4061</t>
  </si>
  <si>
    <r>
      <rPr>
        <b/>
        <sz val="10"/>
        <color rgb="FF000000"/>
        <rFont val="Calibri"/>
        <family val="2"/>
        <charset val="204"/>
      </rPr>
      <t xml:space="preserve">Варежка для животных "CleanPet"
</t>
    </r>
    <r>
      <rPr>
        <sz val="10"/>
        <color rgb="FF000000"/>
        <rFont val="Calibri"/>
        <family val="2"/>
        <charset val="204"/>
      </rPr>
      <t xml:space="preserve">
Размер: 40 cm х 40 cm
Состав: Расщепленное микроволокно (полиэстер 70%, полиамид 30%)
Плотность: 660г/м²
Цвет: Зеленый
Произведено в Японии</t>
    </r>
  </si>
  <si>
    <t>Варежка  "CleanPet" из особого скрученного микроволокна (twisted) является эффективным помощником в уходе за Вашим домашнеим любимцем. Гладя Вашего питомца одев варежку  CleanPet Вы удобно и эффективно скатаете с него шерсть, волосы и другие загрязнения. Также эффективно работает на мягкой мебели, ковровых покрытиях, салонах автомобилей и других поверхностях.</t>
  </si>
  <si>
    <t>W4022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</si>
  <si>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Желатый и титановый
Произведено в Японии</t>
    </r>
  </si>
  <si>
    <t>Мягкая, ворсистая сторона из микроволокна деликатно уберёт пыль и загрязнения, не царапая экран устройства, а гладкая сторона не оставит отпечатков пальцев и разводов на поверхности экрана. Благодаря разным сторонам ваши гаджеты всегда будут чистыми и готовыми к работе. С данной салфеткой изображения на ваших экранах всегда будут максимально яркими, насыщенными и четкими. Идеально подойдёт как для телефонов, планшетов, ноутбуков, так и для мониторов и телевизоров.</t>
  </si>
  <si>
    <t>W4056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</si>
  <si>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Фиолетовый и зеленый
Произведено в Японии</t>
    </r>
  </si>
  <si>
    <t>W4057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</si>
  <si>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Голубой и коралловый
Произведено в Японии</t>
    </r>
  </si>
  <si>
    <t>W4058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</si>
  <si>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Черный и серый
Произведено в Японии</t>
    </r>
  </si>
  <si>
    <t>W4059</t>
  </si>
  <si>
    <r>
      <rPr>
        <b/>
        <sz val="10"/>
        <color rgb="FF000000"/>
        <rFont val="Calibri"/>
        <family val="2"/>
        <charset val="204"/>
      </rPr>
      <t xml:space="preserve">Двухсторонняя салфетка для гаджетов "2in1"
</t>
    </r>
    <r>
      <rPr>
        <sz val="10"/>
        <color rgb="FF000000"/>
        <rFont val="Calibri"/>
        <family val="2"/>
        <charset val="204"/>
      </rPr>
      <t xml:space="preserve">
Размер: 20 cm х 15 cm
Состав: Расщепленное микроволокно (полиэстер 70%, полиамид 30%)
Плотность: 520г/м²
Цвета: Кофе и латте
Произведено в Японии</t>
    </r>
  </si>
  <si>
    <t>W4080</t>
  </si>
  <si>
    <r>
      <rPr>
        <b/>
        <sz val="10"/>
        <color rgb="FF000000"/>
        <rFont val="Calibri"/>
        <family val="2"/>
        <charset val="204"/>
      </rPr>
      <t xml:space="preserve">Салфетка для гаджетов Screen PRO
</t>
    </r>
    <r>
      <rPr>
        <sz val="10"/>
        <color rgb="FF000000"/>
        <rFont val="Calibri"/>
        <family val="2"/>
        <charset val="204"/>
      </rPr>
      <t xml:space="preserve">
Размер: 16 cm х 16 cm
Состав: Расщепленное микроволокно (полиэстер 70%, полиамид 30%)
Плотность: 420г/м²
Цвета: Бежевый
Произведено в Японии</t>
    </r>
  </si>
  <si>
    <t>Плотная, безворсовая и приятная на ощупь салфетка для экранов телефонов и планшетов моментально очистит экран вашего телефона или планшета от отпечатков и жировых следов. Инновационная текстура напоминающая мягкую замшу не повредит ни стекло экрана ни линзы камер устройства. Правильный уход за гаджетом поможет сохранить его идеальное состояние намного дольше, а изображения станут более насыщенными, четкими и контрастными. Благодаря лаконичному дизайну салфетка станет отличным аксессуаром для любого гаджета, а обработанные лазером края обеспечивают долговечность изделия.</t>
  </si>
  <si>
    <t>W4081</t>
  </si>
  <si>
    <r>
      <rPr>
        <b/>
        <sz val="10"/>
        <color rgb="FF000000"/>
        <rFont val="Calibri"/>
        <family val="2"/>
        <charset val="204"/>
      </rPr>
      <t xml:space="preserve">Салфетка для гаджетов Screen PRO
</t>
    </r>
    <r>
      <rPr>
        <sz val="10"/>
        <color rgb="FF000000"/>
        <rFont val="Calibri"/>
        <family val="2"/>
        <charset val="204"/>
      </rPr>
      <t xml:space="preserve">
Размер: 16 cm х 16 cm
Состав: Расщепленное микроволокно (полиэстер 70%, полиамид 30%)
Плотность: 420г/м²
Цвета: Голубая сталь
Произведено в Японии</t>
    </r>
  </si>
  <si>
    <t>W4071</t>
  </si>
  <si>
    <r>
      <rPr>
        <sz val="11"/>
        <color rgb="FF000000"/>
        <rFont val="Calibri"/>
        <family val="2"/>
        <charset val="204"/>
      </rP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</rPr>
      <t xml:space="preserve">Цвет: Голубая сталь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</si>
  <si>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Главный помощник для ухода за домашней техникой. Мягкая, ворсистая сторона из микроволокна деликатно уберёт пыль и загрязнения, не царапая поверхностей, а гладкая сторона отлично уберет отпечатки пальцев и разводы на зеркальных и стеклянных поверхностях, особо заметен эффект на поверхностях из черного стекла (телевизоры, мониторы, варочные поверхности и др.). Благодаря разным сторонам салфетки ваша техника всегда будет чистой и готовой к работе.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</si>
  <si>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W4072</t>
  </si>
  <si>
    <r>
      <rPr>
        <sz val="11"/>
        <color rgb="FF000000"/>
        <rFont val="Calibri"/>
        <family val="2"/>
        <charset val="204"/>
      </rP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</rPr>
      <t xml:space="preserve">Цвет: Желтый и титановый
</t>
    </r>
    <r>
      <rPr>
        <sz val="11"/>
        <color rgb="FF000000"/>
        <rFont val="Calibri"/>
        <family val="2"/>
        <charset val="204"/>
      </rPr>
      <t xml:space="preserve">
Произведено в Японии</t>
    </r>
  </si>
  <si>
    <t>W4023</t>
  </si>
  <si>
    <r>
      <rPr>
        <b/>
        <sz val="10"/>
        <color rgb="FF000000"/>
        <rFont val="Calibri"/>
        <family val="2"/>
        <charset val="204"/>
      </rPr>
      <t xml:space="preserve">Салфетка для очков "Crystal"
</t>
    </r>
    <r>
      <rPr>
        <sz val="10"/>
        <color rgb="FF000000"/>
        <rFont val="Calibri"/>
        <family val="2"/>
        <charset val="204"/>
      </rPr>
      <t xml:space="preserve">
Размер: 15 cm х 15 cm
Состав: Расщепленное микроволокно (полиэстер 70%, полиамид 30%)
Плотность: 220г/м²
Цвет: Стальной
Произведено в Японии</t>
    </r>
  </si>
  <si>
    <t>Салфетка из микроволокна "искусственная замша" деликатно удалит любые загрязнения, отпечатки пальцев и разводы с поверхности линз и оправы очков. Мягко отполирует линзы, не оставляя ворсинок и следов, а лишь кристальную прозрачность. Данная салфетка поможет вам взглянуть на мир ярче, контрастнее и светлее.</t>
  </si>
  <si>
    <t>W4024</t>
  </si>
  <si>
    <r>
      <rPr>
        <b/>
        <sz val="10"/>
        <color rgb="FF000000"/>
        <rFont val="Calibri"/>
        <family val="2"/>
        <charset val="204"/>
      </rPr>
      <t xml:space="preserve">Салфетка для очков "Crystal"
</t>
    </r>
    <r>
      <rPr>
        <sz val="10"/>
        <color rgb="FF000000"/>
        <rFont val="Calibri"/>
        <family val="2"/>
        <charset val="204"/>
      </rPr>
      <t xml:space="preserve">
Размер: 15 cm х 15 cm
Состав: Расщепленное микроволокно (полиэстер 70%, полиамид 30%) 
Плотность: 220г/м²
Цвет: Песочный
Произведено в Японии</t>
    </r>
  </si>
  <si>
    <t>W4066</t>
  </si>
  <si>
    <r>
      <rPr>
        <sz val="10"/>
        <color rgb="FF000000"/>
        <rFont val="Calibri"/>
        <family val="2"/>
        <charset val="204"/>
      </rPr>
      <t xml:space="preserve">Салфетка для очков "Crystal"
Размер: 15 cm х 15 cm
Состав: Расщепленное микроволокно (полиэстер 70%, полиамид 30%) 
Плотность: 220г/м²
</t>
    </r>
    <r>
      <rPr>
        <sz val="10"/>
        <rFont val="Calibri"/>
        <family val="2"/>
        <charset val="204"/>
      </rPr>
      <t xml:space="preserve">Цвет: Антрацит
</t>
    </r>
    <r>
      <rPr>
        <sz val="10"/>
        <color rgb="FF000000"/>
        <rFont val="Calibri"/>
        <family val="2"/>
        <charset val="204"/>
      </rPr>
      <t xml:space="preserve">
Произведено в Японии</t>
    </r>
  </si>
  <si>
    <t>W4025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</si>
  <si>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 
Плотность: 280г/м²
Цвет: Персиковый
Произведено в Японии</t>
    </r>
  </si>
  <si>
    <t>"Искусственная замша" из микроволокна для умывания деликатно удалит макияж, отшелушит остатки сухой кожи и эффективно промоет поры. Мягкий уход - подойдет даже для самой чувствительной кожи. Превосходный результат, используя только тёплую воду.
Для усиления эффекта рекомендуем использовать вместе со средством для умывания wai ora "Сlean Cotton".</t>
  </si>
  <si>
    <t>W4026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</si>
  <si>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
Плотность: 280г/м²
Цвет: Бирюзовый
Произведено в Японии</t>
    </r>
  </si>
  <si>
    <t>W4027</t>
  </si>
  <si>
    <r>
      <rPr>
        <b/>
        <sz val="10"/>
        <color rgb="FF000000"/>
        <rFont val="Calibri"/>
        <family val="2"/>
        <charset val="204"/>
      </rPr>
      <t xml:space="preserve">Салфетка для демакияжа "MakeOff"
</t>
    </r>
    <r>
      <rPr>
        <sz val="10"/>
        <color rgb="FF000000"/>
        <rFont val="Calibri"/>
        <family val="2"/>
        <charset val="204"/>
      </rPr>
      <t xml:space="preserve">
Размер: 20 cm х 20 cm
Состав: Расщепленное микроволокно (полиэстер 70%, полиамид 30%)
Плотность: 280г/м²
Цвет: Помадный
Произведено в Японии</t>
    </r>
  </si>
  <si>
    <t>W4028</t>
  </si>
  <si>
    <r>
      <rPr>
        <b/>
        <sz val="10"/>
        <color rgb="FF000000"/>
        <rFont val="Calibri"/>
        <family val="2"/>
        <charset val="204"/>
      </rPr>
      <t xml:space="preserve">Двухстороний спонж для душа "Dolce"
</t>
    </r>
    <r>
      <rPr>
        <sz val="10"/>
        <color rgb="FF000000"/>
        <rFont val="Calibri"/>
        <family val="2"/>
        <charset val="204"/>
      </rPr>
      <t xml:space="preserve">
Размер: 15 cm х 12 cm
Состав: Расщепленное микроволокно (полиэстер 70%, полиамид 30%)
Цвет: Коралловый
Произведено в Японии</t>
    </r>
  </si>
  <si>
    <t>Одна сторона спонжа выполнена из грубой, натуральной ткани для скрабирующего эффекта. Делает кожу гладкой, обладает выраженным массажным эффектом и усиливает микроциркуляцию крови.
Вторая сторона "искусственная замша" из микроволокна обладает деликатным и при этом тщательным моющими свойствами. Мягко полирует кожу после скрабирования.</t>
  </si>
  <si>
    <t>W4029</t>
  </si>
  <si>
    <r>
      <rPr>
        <b/>
        <sz val="10"/>
        <color rgb="FF000000"/>
        <rFont val="Calibri"/>
        <family val="2"/>
        <charset val="204"/>
      </rPr>
      <t xml:space="preserve">Двухстороний спонж для душа "Dolce"
</t>
    </r>
    <r>
      <rPr>
        <sz val="10"/>
        <color rgb="FF000000"/>
        <rFont val="Calibri"/>
        <family val="2"/>
        <charset val="204"/>
      </rPr>
      <t xml:space="preserve">
Размер: 15 cm х 12 cm
Состав: Расщепленное микроволокно (полиэстер 70%, полиамид 30%)
Цвет: Мятный
Произведено в Японии</t>
    </r>
  </si>
  <si>
    <t>W4030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</si>
  <si>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"Coral"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440г/м²
Цвет: Коралловый 
Произведено в Японии</t>
    </r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</si>
  <si>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</si>
  <si>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t>W4031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</si>
  <si>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"Swan"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440г/м²
Цвет: Серый
Произведено в Японии</t>
    </r>
  </si>
  <si>
    <t>Выполнена из сверхтонкого, воздушного микроволокна для нежного контакта с кожей лица. По тактильным ощущениям превосходит мягкость лебяжьего пуха - подходит даже для сверхчувствительной кожи.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</si>
  <si>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r>
      <rPr>
        <b/>
        <sz val="12"/>
        <color rgb="FFFF0000"/>
        <rFont val="Calibri"/>
        <family val="2"/>
        <charset val="204"/>
      </rPr>
      <t xml:space="preserve">НОВИНКА
</t>
    </r>
    <r>
      <rPr>
        <b/>
        <sz val="12"/>
        <rFont val="Calibri"/>
        <family val="2"/>
        <charset val="204"/>
      </rPr>
      <t>W4082</t>
    </r>
  </si>
  <si>
    <r>
      <rPr>
        <b/>
        <sz val="10"/>
        <color rgb="FF000000"/>
        <rFont val="Calibri"/>
        <family val="2"/>
        <charset val="204"/>
      </rPr>
      <t xml:space="preserve">Салфетка косметическая "Fresh"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440г/м²
Цвет: Мятный
Произведено в Японии</t>
    </r>
  </si>
  <si>
    <t>W4032</t>
  </si>
  <si>
    <r>
      <rPr>
        <b/>
        <sz val="10"/>
        <color rgb="FF000000"/>
        <rFont val="Calibri"/>
        <family val="2"/>
        <charset val="204"/>
      </rPr>
      <t xml:space="preserve">Полотенце "Coral"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Коралловый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</si>
  <si>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</si>
  <si>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W4033</t>
  </si>
  <si>
    <r>
      <rPr>
        <b/>
        <sz val="10"/>
        <color rgb="FF000000"/>
        <rFont val="Calibri"/>
        <family val="2"/>
        <charset val="204"/>
      </rPr>
      <t xml:space="preserve">Полотенце "Swan"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</si>
  <si>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По тактильным ощущениям превосходит мягкость лебяжего пуха - подходит даже для сверхчувствительной кожи.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</si>
  <si>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r>
      <rPr>
        <b/>
        <sz val="12"/>
        <color rgb="FFFF0000"/>
        <rFont val="Calibri"/>
        <family val="2"/>
        <charset val="204"/>
      </rPr>
      <t xml:space="preserve">НОВИНКА
</t>
    </r>
    <r>
      <rPr>
        <b/>
        <sz val="12"/>
        <rFont val="Calibri"/>
        <family val="2"/>
        <charset val="204"/>
      </rPr>
      <t>W4083</t>
    </r>
  </si>
  <si>
    <r>
      <rPr>
        <b/>
        <sz val="10"/>
        <color rgb="FF000000"/>
        <rFont val="Calibri"/>
        <family val="2"/>
        <charset val="204"/>
      </rPr>
      <t xml:space="preserve">Полотенце "Fresh"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440г/м²
Цвет: Мятный
Произведено в Японии</t>
    </r>
  </si>
  <si>
    <t>W4034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</si>
  <si>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"Coral+"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
Плотность: 360г/м²
Цвет: Кораллово-серый
</t>
    </r>
    <r>
      <rPr>
        <b/>
        <sz val="10"/>
        <color rgb="FF000000"/>
        <rFont val="Calibri"/>
        <family val="2"/>
        <charset val="204"/>
      </rPr>
      <t xml:space="preserve">
</t>
    </r>
    <r>
      <rPr>
        <sz val="10"/>
        <color rgb="FF000000"/>
        <rFont val="Calibri"/>
        <family val="2"/>
        <charset val="204"/>
      </rPr>
      <t>Произведено в Японии</t>
    </r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</si>
  <si>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</si>
  <si>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W4035</t>
  </si>
  <si>
    <r>
      <rPr>
        <b/>
        <sz val="10"/>
        <color rgb="FF000000"/>
        <rFont val="Calibri"/>
        <family val="2"/>
        <charset val="204"/>
      </rPr>
      <t xml:space="preserve">Салфетка косметическая "Swan+"
</t>
    </r>
    <r>
      <rPr>
        <sz val="10"/>
        <color rgb="FF000000"/>
        <rFont val="Calibri"/>
        <family val="2"/>
        <charset val="204"/>
      </rPr>
      <t xml:space="preserve">
Размер: 30 cm х 30 cm
Состав: Расщепленное микроволокно (полиэстер 70%, полиамид 30%) 
Плотность: 360г/м²
Цвет: Бирюзово-серый
Произведено в Японии</t>
    </r>
  </si>
  <si>
    <t>Выполнена из сверхтонкого, воздушного микроволокна для нежного контакта с кожей лица. По тактильным ощущениям превосходит мягкость лебяжего пуха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</si>
  <si>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W4036</t>
  </si>
  <si>
    <r>
      <rPr>
        <b/>
        <sz val="10"/>
        <color rgb="FF000000"/>
        <rFont val="Calibri"/>
        <family val="2"/>
        <charset val="204"/>
      </rPr>
      <t xml:space="preserve">Полотенце "Coral+"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360г/м²
Цвет: Кораллово-серый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</si>
  <si>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</si>
  <si>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W4037</t>
  </si>
  <si>
    <r>
      <rPr>
        <b/>
        <sz val="10"/>
        <color rgb="FF000000"/>
        <rFont val="Calibri"/>
        <family val="2"/>
        <charset val="204"/>
      </rPr>
      <t xml:space="preserve">Полотенце "Swan+"
</t>
    </r>
    <r>
      <rPr>
        <sz val="10"/>
        <color rgb="FF000000"/>
        <rFont val="Calibri"/>
        <family val="2"/>
        <charset val="204"/>
      </rPr>
      <t xml:space="preserve">
Размер: 80 cm х 40 cm
Состав: Расщепленное микроволокно (полиэстер 70%, полиамид 30%) 
Плотность: 360г/м²
Цвет: Бирюзово-серый
Произведено в Японии</t>
    </r>
  </si>
  <si>
    <r>
      <rPr>
        <sz val="10"/>
        <color rgb="FF000000"/>
        <rFont val="Calibri"/>
        <family val="2"/>
        <charset val="204"/>
      </rPr>
      <t xml:space="preserve">Премиальное полотенце из сверхтонкого, воздушного микроволокна. По тактильным ощущениям превосходит мягкость лебяжего пух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</rPr>
      <t>Честный знак
i маленькая коробка - 12 шт
 большая коробка - 29 шт</t>
    </r>
  </si>
  <si>
    <t>W4038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</si>
  <si>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Персиковый
Произведено в Японии</t>
    </r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</si>
  <si>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</si>
  <si>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W4039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</si>
  <si>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Лагуна
Произведено в Японии</t>
    </r>
  </si>
  <si>
    <t>W4040</t>
  </si>
  <si>
    <r>
      <rPr>
        <b/>
        <sz val="10"/>
        <color rgb="FF000000"/>
        <rFont val="Calibri"/>
        <family val="2"/>
        <charset val="204"/>
      </rPr>
      <t xml:space="preserve">Спонж для пилинга лица "Natural Peeling"
</t>
    </r>
    <r>
      <rPr>
        <sz val="10"/>
        <color rgb="FF000000"/>
        <rFont val="Calibri"/>
        <family val="2"/>
        <charset val="204"/>
      </rPr>
      <t xml:space="preserve">
Размер: 8 cm х 4 cm
Состав: Бамбуковая вискоза 100% 
Плотность: 900г/м²
Цвет: Черный
Произведено в Японии</t>
    </r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</si>
  <si>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с углем бамбука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Дополнительный эффект очищения придает уголь бамбука, находящийся в составе изделия, благодаря его антибактериальным и антисептическим свойствам.</t>
  </si>
  <si>
    <t>W4041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</si>
  <si>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Мятный
Произведено в Японии</t>
    </r>
  </si>
  <si>
    <t>Очень удобный и компактный спонж для демакияжа из волокон бамбука. Благодаря мягкой подушке косметика бережно смывается, не травмируя кожу лица, используя только тёплую воду! Рекомендуем использовать вместе с экологически чистой пенкой для умывания wai ora "Clean Cotton", если нужно убрать большое количество косметики. После использования достаточно промыть спонж водой.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</si>
  <si>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W4042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</si>
  <si>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Коралловый
Произведено в Японии</t>
    </r>
  </si>
  <si>
    <t>W4043</t>
  </si>
  <si>
    <r>
      <rPr>
        <b/>
        <sz val="10"/>
        <color rgb="FF000000"/>
        <rFont val="Calibri"/>
        <family val="2"/>
        <charset val="204"/>
      </rPr>
      <t xml:space="preserve">Спонж для демакияжа "Bamboo Care"
</t>
    </r>
    <r>
      <rPr>
        <sz val="10"/>
        <color rgb="FF000000"/>
        <rFont val="Calibri"/>
        <family val="2"/>
        <charset val="204"/>
      </rPr>
      <t xml:space="preserve">
Размер: диаметр 8 cm
Состав: Волокно бамбука 100% 
Плотность: 350г/м²
Цвет: Белый
Произведено в Японии
</t>
    </r>
  </si>
  <si>
    <t>W4047</t>
  </si>
  <si>
    <r>
      <rPr>
        <b/>
        <sz val="10"/>
        <color rgb="FF000000"/>
        <rFont val="Calibri"/>
        <family val="2"/>
        <charset val="204"/>
      </rPr>
      <t xml:space="preserve">Лента для волос "Bamboo Care"
</t>
    </r>
    <r>
      <rPr>
        <sz val="10"/>
        <color rgb="FF000000"/>
        <rFont val="Calibri"/>
        <family val="2"/>
        <charset val="204"/>
      </rPr>
      <t xml:space="preserve">
Размер: 10 cm x 15 cm
Состав: Волокно бамбука 100% 
Цвет: Мятный
Произведено в Японии
</t>
    </r>
  </si>
  <si>
    <t>Универсальная лента для волос из волокон бамбука. Благодаря уникальному составу, ленту можно использовать как помощника в уходовой косметической процедуре, в использовании декоративной косметики и даже при занятии спортом так как обладает уникальным впитывающим свойством. Бамбук в составе ленты делает ее гипоаллергенной и не вызывает раздражений на коже лица. Резинка в ленте надежно облегает вашу голову, не позволяя волосам мешать вам в любой ситуации. Загрязнения легко отстирываются с изделия при низкой температуре, что обеспечит продолжительный срок службы.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</si>
  <si>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W4048</t>
  </si>
  <si>
    <r>
      <rPr>
        <b/>
        <sz val="10"/>
        <color rgb="FF000000"/>
        <rFont val="Calibri"/>
        <family val="2"/>
        <charset val="204"/>
      </rPr>
      <t xml:space="preserve">Лента для волос "Bamboo Care"
</t>
    </r>
    <r>
      <rPr>
        <sz val="10"/>
        <color rgb="FF000000"/>
        <rFont val="Calibri"/>
        <family val="2"/>
        <charset val="204"/>
      </rPr>
      <t xml:space="preserve">
Размер: 10 cm x 15 cm
Состав: Волокно бамбука 100% 
Цвет: Коралловый
Произведено в Японии</t>
    </r>
  </si>
  <si>
    <t>W4053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</si>
  <si>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Коралловый
Произведено в Японии</t>
    </r>
  </si>
  <si>
    <t>Инновационное расщепленное микроволокно позволяет бережно очистит кожу лица от косметики и любых загрязнений используя только тёплую воду!
Благодаря уникальным свойствам спонжа вам не придется использовать средства для умывания, которые могут сушить и раздражать кожу лица, вызывать аллергические реакции. Ваша кожа будет чистой, обновленной и свежей после каждого применения.
Спонж также можно использовать со средством для умывания wai ora "Clean Cotton" при сильных загрязнениях.</t>
  </si>
  <si>
    <t>W4054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</si>
  <si>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Мятный
Произведено в Японии</t>
    </r>
  </si>
  <si>
    <t>W4055</t>
  </si>
  <si>
    <r>
      <rPr>
        <b/>
        <sz val="10"/>
        <color rgb="FF000000"/>
        <rFont val="Calibri"/>
        <family val="2"/>
        <charset val="204"/>
      </rPr>
      <t xml:space="preserve">Спонж для демакияжа "MakeOff"
</t>
    </r>
    <r>
      <rPr>
        <sz val="10"/>
        <color rgb="FF000000"/>
        <rFont val="Calibri"/>
        <family val="2"/>
        <charset val="204"/>
      </rPr>
      <t xml:space="preserve">
Размер: 10 cm х 6 cm
Состав: Расщепленное микроволокно (полиэстер 75%, полиамид 25%)
Плотность: 620г/м²
Цвет: Белый
Произведено в Японии</t>
    </r>
  </si>
  <si>
    <t>i</t>
  </si>
  <si>
    <t>ИТОГО:</t>
  </si>
  <si>
    <t>Итого с учетом упаковки (2кг) и запаса по объему 5%</t>
  </si>
  <si>
    <t>Объемы станадртных коробов</t>
  </si>
  <si>
    <t>№38</t>
  </si>
  <si>
    <t>38х30х30</t>
  </si>
  <si>
    <t>№18</t>
  </si>
  <si>
    <t>60х34х32</t>
  </si>
  <si>
    <t xml:space="preserve">*Цены актуальны с 27 июня 2025 года и действительны при полной оплате до отгрузки товара. 
Оптовые цены действительны при заказе от 25 тыс рублей.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</si>
</sst>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\ _₽_-;\-* #,##0.00\ _₽_-;_-* \-??\ _₽_-;_-@_-"/>
    <numFmt numFmtId="165" formatCode="0.000"/>
    <numFmt numFmtId="166" formatCode="#,##0.00&quot; ₽&quot;"/>
    <numFmt numFmtId="167" formatCode="0.0000000"/>
    <numFmt numFmtId="168" formatCode="_-* #,##0\ _₽_-;\-* #,##0\ _₽_-;_-* &quot;- &quot;_₽_-;_-@_-"/>
    <numFmt numFmtId="169" formatCode="_-* #,##0&quot; ₽&quot;_-;\-* #,##0&quot; ₽&quot;_-;_-* &quot;- ₽&quot;_-;_-@_-"/>
    <numFmt numFmtId="170" formatCode="_-* #,##0.000\ _₽_-;\-* #,##0.000\ _₽_-;_-* \-???\ _₽_-;_-@_-"/>
    <numFmt numFmtId="171" formatCode="_-* #,##0.0000000\ _₽_-;\-* #,##0.0000000\ _₽_-;_-* \-???????\ _₽_-;_-@_-"/>
  </numFmts>
  <fonts count="33" x14ac:knownFonts="1">
    <font>
      <sz val="11"/>
      <color rgb="FF000000"/>
      <name val="Calibri"/>
      <family val="2"/>
      <charset val="204"/>
    </font>
    <font>
      <sz val="12"/>
      <color rgb="FF000000"/>
      <name val="Verdana"/>
      <family val="2"/>
      <charset val="204"/>
    </font>
    <font>
      <sz val="12"/>
      <color rgb="FF0000FF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AFABAB"/>
      <name val="Calibri"/>
      <family val="2"/>
      <charset val="204"/>
    </font>
    <font>
      <u/>
      <sz val="20"/>
      <color rgb="FF0563C1"/>
      <name val="Calibri"/>
      <family val="2"/>
      <charset val="204"/>
    </font>
    <font>
      <u/>
      <sz val="11"/>
      <color rgb="FF0563C1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rgb="FF385724"/>
      <name val="Calibri"/>
      <family val="2"/>
      <charset val="204"/>
    </font>
    <font>
      <b/>
      <sz val="26"/>
      <color rgb="FF009999"/>
      <name val="Calibri Light"/>
      <family val="2"/>
      <charset val="204"/>
    </font>
    <font>
      <i/>
      <sz val="12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i/>
      <sz val="14"/>
      <color rgb="FF385724"/>
      <name val="Calibri"/>
      <family val="2"/>
      <charset val="204"/>
    </font>
    <font>
      <i/>
      <sz val="14"/>
      <color rgb="FF0000FF"/>
      <name val="Calibri"/>
      <family val="2"/>
      <charset val="204"/>
    </font>
    <font>
      <b/>
      <sz val="16"/>
      <name val="Calibri"/>
      <family val="2"/>
      <charset val="204"/>
    </font>
    <font>
      <sz val="14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6"/>
      <color rgb="FFFF0000"/>
      <name val="Calibri"/>
      <family val="2"/>
      <charset val="204"/>
    </font>
    <font>
      <i/>
      <sz val="24"/>
      <color rgb="FFFF0000"/>
      <name val="Calibri"/>
      <family val="2"/>
      <charset val="204"/>
    </font>
    <font>
      <b/>
      <i/>
      <sz val="24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i/>
      <sz val="18"/>
      <color rgb="FF0000FF"/>
      <name val="Georgia"/>
      <family val="1"/>
      <charset val="204"/>
    </font>
    <font>
      <b/>
      <sz val="11"/>
      <name val="Calibri"/>
      <family val="2"/>
      <charset val="204"/>
    </font>
    <font>
      <b/>
      <sz val="14"/>
      <name val="Calibri"/>
      <family val="2"/>
      <charset val="204"/>
    </font>
    <font>
      <sz val="11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DEEBF7"/>
        <bgColor rgb="FFDCF3F8"/>
      </patternFill>
    </fill>
    <fill>
      <patternFill patternType="solid">
        <fgColor rgb="FFDCF3F8"/>
        <bgColor rgb="FFDEEBF7"/>
      </patternFill>
    </fill>
    <fill>
      <patternFill patternType="solid">
        <fgColor rgb="FFE2F0D9"/>
        <bgColor rgb="FFDEEBF7"/>
      </patternFill>
    </fill>
    <fill>
      <patternFill patternType="solid">
        <fgColor rgb="FFCCFFCC"/>
        <bgColor rgb="FFE2F0D9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</borders>
  <cellStyleXfs count="10">
    <xf numFmtId="0" fontId="0" fillId="0" borderId="0"/>
    <xf numFmtId="0" fontId="7" fillId="0" borderId="0" applyBorder="0" applyProtection="0"/>
    <xf numFmtId="0" fontId="1" fillId="0" borderId="0" applyBorder="0" applyProtection="0">
      <alignment vertical="top" wrapText="1"/>
    </xf>
    <xf numFmtId="0" fontId="1" fillId="0" borderId="0" applyBorder="0" applyProtection="0">
      <alignment vertical="top" wrapText="1"/>
    </xf>
    <xf numFmtId="0" fontId="1" fillId="0" borderId="0" applyBorder="0" applyProtection="0">
      <alignment vertical="top" wrapText="1"/>
    </xf>
    <xf numFmtId="9" fontId="32" fillId="0" borderId="0" applyBorder="0" applyProtection="0"/>
    <xf numFmtId="9" fontId="32" fillId="0" borderId="0" applyBorder="0" applyProtection="0"/>
    <xf numFmtId="9" fontId="32" fillId="0" borderId="0" applyBorder="0" applyProtection="0"/>
    <xf numFmtId="164" fontId="32" fillId="0" borderId="0" applyBorder="0" applyProtection="0"/>
    <xf numFmtId="164" fontId="32" fillId="0" borderId="0" applyBorder="0" applyProtection="0"/>
  </cellStyleXfs>
  <cellXfs count="72">
    <xf numFmtId="0" fontId="0" fillId="0" borderId="0" xfId="0"/>
    <xf numFmtId="0" fontId="4" fillId="0" borderId="0" xfId="0" applyFont="1" applyBorder="1" applyAlignment="1" applyProtection="1">
      <alignment horizontal="left" vertical="center"/>
    </xf>
    <xf numFmtId="171" fontId="4" fillId="0" borderId="0" xfId="0" applyNumberFormat="1" applyFont="1" applyBorder="1" applyAlignment="1" applyProtection="1">
      <alignment horizontal="center" vertical="center"/>
    </xf>
    <xf numFmtId="170" fontId="4" fillId="0" borderId="0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vertical="center" wrapText="1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6" fillId="3" borderId="0" xfId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65" fontId="5" fillId="0" borderId="0" xfId="0" applyNumberFormat="1" applyFont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3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vertical="center"/>
    </xf>
    <xf numFmtId="0" fontId="10" fillId="3" borderId="0" xfId="0" applyFont="1" applyFill="1" applyAlignment="1" applyProtection="1">
      <alignment horizontal="right" vertical="center"/>
    </xf>
    <xf numFmtId="166" fontId="11" fillId="3" borderId="0" xfId="0" applyNumberFormat="1" applyFont="1" applyFill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0" fontId="12" fillId="5" borderId="4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 wrapText="1"/>
    </xf>
    <xf numFmtId="165" fontId="5" fillId="0" borderId="0" xfId="0" applyNumberFormat="1" applyFont="1" applyAlignment="1" applyProtection="1">
      <alignment horizontal="center" vertical="center" wrapText="1"/>
    </xf>
    <xf numFmtId="167" fontId="5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14" fillId="2" borderId="5" xfId="0" applyFont="1" applyFill="1" applyBorder="1" applyAlignment="1" applyProtection="1">
      <alignment vertical="center"/>
    </xf>
    <xf numFmtId="0" fontId="15" fillId="2" borderId="6" xfId="0" applyFont="1" applyFill="1" applyBorder="1" applyAlignment="1" applyProtection="1">
      <alignment vertical="center"/>
    </xf>
    <xf numFmtId="0" fontId="2" fillId="2" borderId="6" xfId="0" applyFont="1" applyFill="1" applyBorder="1" applyAlignment="1" applyProtection="1">
      <alignment vertical="center"/>
    </xf>
    <xf numFmtId="0" fontId="9" fillId="2" borderId="6" xfId="0" applyFont="1" applyFill="1" applyBorder="1" applyAlignment="1" applyProtection="1">
      <alignment vertical="center"/>
    </xf>
    <xf numFmtId="0" fontId="10" fillId="2" borderId="6" xfId="0" applyFont="1" applyFill="1" applyBorder="1" applyAlignment="1" applyProtection="1">
      <alignment vertical="center"/>
    </xf>
    <xf numFmtId="167" fontId="5" fillId="0" borderId="0" xfId="0" applyNumberFormat="1" applyFont="1" applyAlignment="1" applyProtection="1">
      <alignment horizontal="center" vertical="center"/>
    </xf>
    <xf numFmtId="0" fontId="11" fillId="4" borderId="7" xfId="0" applyFont="1" applyFill="1" applyBorder="1" applyAlignment="1" applyProtection="1">
      <alignment horizontal="center" vertical="center" wrapText="1"/>
    </xf>
    <xf numFmtId="0" fontId="0" fillId="0" borderId="7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16" fillId="0" borderId="7" xfId="0" applyFont="1" applyBorder="1" applyAlignment="1" applyProtection="1">
      <alignment vertical="center" wrapText="1"/>
    </xf>
    <xf numFmtId="1" fontId="17" fillId="5" borderId="7" xfId="0" applyNumberFormat="1" applyFont="1" applyFill="1" applyBorder="1" applyAlignment="1" applyProtection="1">
      <alignment horizontal="center" vertical="center"/>
    </xf>
    <xf numFmtId="1" fontId="18" fillId="2" borderId="7" xfId="0" applyNumberFormat="1" applyFont="1" applyFill="1" applyBorder="1" applyAlignment="1" applyProtection="1">
      <alignment horizontal="center" vertical="center"/>
    </xf>
    <xf numFmtId="1" fontId="19" fillId="4" borderId="7" xfId="0" applyNumberFormat="1" applyFont="1" applyFill="1" applyBorder="1" applyAlignment="1" applyProtection="1">
      <alignment horizontal="center" vertical="center"/>
    </xf>
    <xf numFmtId="168" fontId="20" fillId="0" borderId="7" xfId="0" applyNumberFormat="1" applyFont="1" applyBorder="1" applyAlignment="1" applyProtection="1">
      <alignment horizontal="center" vertical="center"/>
    </xf>
    <xf numFmtId="169" fontId="20" fillId="0" borderId="7" xfId="0" applyNumberFormat="1" applyFont="1" applyBorder="1" applyAlignment="1" applyProtection="1">
      <alignment horizontal="center" vertical="center"/>
    </xf>
    <xf numFmtId="170" fontId="5" fillId="0" borderId="0" xfId="0" applyNumberFormat="1" applyFont="1" applyAlignment="1" applyProtection="1">
      <alignment horizontal="center" vertical="center"/>
    </xf>
    <xf numFmtId="0" fontId="21" fillId="0" borderId="7" xfId="0" applyFont="1" applyBorder="1" applyAlignment="1" applyProtection="1">
      <alignment horizontal="left" vertical="center" wrapText="1"/>
    </xf>
    <xf numFmtId="0" fontId="11" fillId="4" borderId="7" xfId="0" applyFont="1" applyFill="1" applyBorder="1" applyAlignment="1" applyProtection="1">
      <alignment horizontal="center" vertical="center"/>
    </xf>
    <xf numFmtId="168" fontId="0" fillId="0" borderId="0" xfId="0" applyNumberFormat="1" applyAlignment="1" applyProtection="1">
      <alignment horizontal="center" vertical="center"/>
    </xf>
    <xf numFmtId="0" fontId="22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vertical="center" wrapText="1"/>
    </xf>
    <xf numFmtId="0" fontId="24" fillId="0" borderId="0" xfId="0" applyFont="1" applyAlignment="1" applyProtection="1">
      <alignment vertical="center" wrapText="1"/>
    </xf>
    <xf numFmtId="0" fontId="24" fillId="0" borderId="0" xfId="0" applyFont="1" applyAlignment="1" applyProtection="1">
      <alignment horizontal="center" vertical="center" wrapText="1"/>
    </xf>
    <xf numFmtId="0" fontId="0" fillId="0" borderId="7" xfId="0" applyFont="1" applyBorder="1" applyAlignment="1" applyProtection="1">
      <alignment vertical="center" wrapText="1"/>
    </xf>
    <xf numFmtId="0" fontId="25" fillId="0" borderId="0" xfId="0" applyFont="1" applyAlignment="1" applyProtection="1">
      <alignment horizontal="center" vertical="center" wrapText="1"/>
    </xf>
    <xf numFmtId="0" fontId="26" fillId="0" borderId="8" xfId="0" applyFont="1" applyBorder="1" applyAlignment="1" applyProtection="1">
      <alignment vertical="center" wrapText="1"/>
    </xf>
    <xf numFmtId="0" fontId="26" fillId="0" borderId="0" xfId="0" applyFont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16" fillId="0" borderId="7" xfId="0" applyFont="1" applyBorder="1" applyAlignment="1" applyProtection="1">
      <alignment horizontal="left" vertical="center" wrapText="1"/>
    </xf>
    <xf numFmtId="0" fontId="23" fillId="0" borderId="7" xfId="0" applyFont="1" applyBorder="1" applyAlignment="1" applyProtection="1">
      <alignment horizontal="left" vertical="center" wrapText="1"/>
    </xf>
    <xf numFmtId="168" fontId="4" fillId="0" borderId="0" xfId="0" applyNumberFormat="1" applyFont="1" applyAlignment="1" applyProtection="1">
      <alignment horizontal="center" vertical="center"/>
    </xf>
    <xf numFmtId="0" fontId="28" fillId="4" borderId="7" xfId="0" applyFont="1" applyFill="1" applyBorder="1" applyAlignment="1" applyProtection="1">
      <alignment horizontal="center" vertical="center" wrapText="1"/>
    </xf>
    <xf numFmtId="0" fontId="29" fillId="0" borderId="9" xfId="0" applyFont="1" applyBorder="1" applyAlignment="1" applyProtection="1">
      <alignment horizontal="right" vertical="center"/>
    </xf>
    <xf numFmtId="0" fontId="30" fillId="0" borderId="9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1" fontId="20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165" fontId="4" fillId="0" borderId="0" xfId="0" applyNumberFormat="1" applyFont="1" applyAlignment="1" applyProtection="1">
      <alignment horizontal="center" vertical="center"/>
    </xf>
    <xf numFmtId="0" fontId="30" fillId="0" borderId="0" xfId="0" applyFont="1" applyAlignment="1" applyProtection="1">
      <alignment horizontal="center" vertical="center"/>
    </xf>
  </cellXfs>
  <cellStyles count="10">
    <cellStyle name="Гиперссылка" xfId="1" builtinId="8"/>
    <cellStyle name="Обычный" xfId="0" builtinId="0"/>
    <cellStyle name="Обычный 2" xfId="2"/>
    <cellStyle name="Обычный 3" xfId="3"/>
    <cellStyle name="Обычный 3 2" xfId="4"/>
    <cellStyle name="Процентный 2" xfId="5"/>
    <cellStyle name="Процентный 3" xfId="6"/>
    <cellStyle name="Процентный 3 2" xfId="7"/>
    <cellStyle name="Финансовый 2" xfId="8"/>
    <cellStyle name="Финансовый 2 2" xfId="9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9999"/>
      <rgbColor rgb="FFAFABAB"/>
      <rgbColor rgb="FF808080"/>
      <rgbColor rgb="FF9999FF"/>
      <rgbColor rgb="FF993366"/>
      <rgbColor rgb="FFE2F0D9"/>
      <rgbColor rgb="FFDCF3F8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EEBF7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57240</xdr:colOff>
      <xdr:row>12</xdr:row>
      <xdr:rowOff>114840</xdr:rowOff>
    </xdr:from>
    <xdr:to>
      <xdr:col>2</xdr:col>
      <xdr:colOff>3006000</xdr:colOff>
      <xdr:row>12</xdr:row>
      <xdr:rowOff>1833120</xdr:rowOff>
    </xdr:to>
    <xdr:pic>
      <xdr:nvPicPr>
        <xdr:cNvPr id="22" name="Picture 98"/>
        <xdr:cNvPicPr/>
      </xdr:nvPicPr>
      <xdr:blipFill>
        <a:blip xmlns:r="http://schemas.openxmlformats.org/officeDocument/2006/relationships" r:embed="rId1"/>
        <a:stretch/>
      </xdr:blipFill>
      <xdr:spPr>
        <a:xfrm>
          <a:off x="2782800" y="20023920"/>
          <a:ext cx="2948760" cy="1718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13</xdr:row>
      <xdr:rowOff>109080</xdr:rowOff>
    </xdr:from>
    <xdr:to>
      <xdr:col>2</xdr:col>
      <xdr:colOff>3006000</xdr:colOff>
      <xdr:row>13</xdr:row>
      <xdr:rowOff>1841760</xdr:rowOff>
    </xdr:to>
    <xdr:pic>
      <xdr:nvPicPr>
        <xdr:cNvPr id="23" name="Picture 99"/>
        <xdr:cNvPicPr/>
      </xdr:nvPicPr>
      <xdr:blipFill>
        <a:blip xmlns:r="http://schemas.openxmlformats.org/officeDocument/2006/relationships" r:embed="rId2"/>
        <a:stretch/>
      </xdr:blipFill>
      <xdr:spPr>
        <a:xfrm>
          <a:off x="2782800" y="22209120"/>
          <a:ext cx="2948760" cy="1732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16</xdr:row>
      <xdr:rowOff>239040</xdr:rowOff>
    </xdr:from>
    <xdr:to>
      <xdr:col>2</xdr:col>
      <xdr:colOff>3006000</xdr:colOff>
      <xdr:row>16</xdr:row>
      <xdr:rowOff>1706400</xdr:rowOff>
    </xdr:to>
    <xdr:pic>
      <xdr:nvPicPr>
        <xdr:cNvPr id="24" name="Picture 100"/>
        <xdr:cNvPicPr/>
      </xdr:nvPicPr>
      <xdr:blipFill>
        <a:blip xmlns:r="http://schemas.openxmlformats.org/officeDocument/2006/relationships" r:embed="rId3"/>
        <a:stretch/>
      </xdr:blipFill>
      <xdr:spPr>
        <a:xfrm>
          <a:off x="2782800" y="29111400"/>
          <a:ext cx="2948760" cy="1467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17</xdr:row>
      <xdr:rowOff>61920</xdr:rowOff>
    </xdr:from>
    <xdr:to>
      <xdr:col>2</xdr:col>
      <xdr:colOff>3006000</xdr:colOff>
      <xdr:row>17</xdr:row>
      <xdr:rowOff>2378880</xdr:rowOff>
    </xdr:to>
    <xdr:pic>
      <xdr:nvPicPr>
        <xdr:cNvPr id="25" name="Picture 101"/>
        <xdr:cNvPicPr/>
      </xdr:nvPicPr>
      <xdr:blipFill>
        <a:blip xmlns:r="http://schemas.openxmlformats.org/officeDocument/2006/relationships" r:embed="rId4"/>
        <a:stretch/>
      </xdr:blipFill>
      <xdr:spPr>
        <a:xfrm>
          <a:off x="2782800" y="31134240"/>
          <a:ext cx="2948760" cy="231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20</xdr:row>
      <xdr:rowOff>298080</xdr:rowOff>
    </xdr:from>
    <xdr:to>
      <xdr:col>2</xdr:col>
      <xdr:colOff>1970280</xdr:colOff>
      <xdr:row>20</xdr:row>
      <xdr:rowOff>1543680</xdr:rowOff>
    </xdr:to>
    <xdr:pic>
      <xdr:nvPicPr>
        <xdr:cNvPr id="26" name="Picture 102"/>
        <xdr:cNvPicPr/>
      </xdr:nvPicPr>
      <xdr:blipFill>
        <a:blip xmlns:r="http://schemas.openxmlformats.org/officeDocument/2006/relationships" r:embed="rId5"/>
        <a:stretch/>
      </xdr:blipFill>
      <xdr:spPr>
        <a:xfrm>
          <a:off x="2782800" y="38189880"/>
          <a:ext cx="1913040" cy="1245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21</xdr:row>
      <xdr:rowOff>414360</xdr:rowOff>
    </xdr:from>
    <xdr:to>
      <xdr:col>2</xdr:col>
      <xdr:colOff>1969560</xdr:colOff>
      <xdr:row>21</xdr:row>
      <xdr:rowOff>1505880</xdr:rowOff>
    </xdr:to>
    <xdr:pic>
      <xdr:nvPicPr>
        <xdr:cNvPr id="27" name="Picture 103"/>
        <xdr:cNvPicPr/>
      </xdr:nvPicPr>
      <xdr:blipFill>
        <a:blip xmlns:r="http://schemas.openxmlformats.org/officeDocument/2006/relationships" r:embed="rId6"/>
        <a:stretch/>
      </xdr:blipFill>
      <xdr:spPr>
        <a:xfrm>
          <a:off x="2782800" y="40011840"/>
          <a:ext cx="1912320" cy="1091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22</xdr:row>
      <xdr:rowOff>127800</xdr:rowOff>
    </xdr:from>
    <xdr:to>
      <xdr:col>2</xdr:col>
      <xdr:colOff>3006000</xdr:colOff>
      <xdr:row>22</xdr:row>
      <xdr:rowOff>1848960</xdr:rowOff>
    </xdr:to>
    <xdr:pic>
      <xdr:nvPicPr>
        <xdr:cNvPr id="28" name="Picture 104"/>
        <xdr:cNvPicPr/>
      </xdr:nvPicPr>
      <xdr:blipFill>
        <a:blip xmlns:r="http://schemas.openxmlformats.org/officeDocument/2006/relationships" r:embed="rId7"/>
        <a:stretch/>
      </xdr:blipFill>
      <xdr:spPr>
        <a:xfrm>
          <a:off x="2782800" y="41430600"/>
          <a:ext cx="2948760" cy="1721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23</xdr:row>
      <xdr:rowOff>48960</xdr:rowOff>
    </xdr:from>
    <xdr:to>
      <xdr:col>2</xdr:col>
      <xdr:colOff>3006000</xdr:colOff>
      <xdr:row>23</xdr:row>
      <xdr:rowOff>1926720</xdr:rowOff>
    </xdr:to>
    <xdr:pic>
      <xdr:nvPicPr>
        <xdr:cNvPr id="29" name="Picture 105"/>
        <xdr:cNvPicPr/>
      </xdr:nvPicPr>
      <xdr:blipFill>
        <a:blip xmlns:r="http://schemas.openxmlformats.org/officeDocument/2006/relationships" r:embed="rId8"/>
        <a:stretch/>
      </xdr:blipFill>
      <xdr:spPr>
        <a:xfrm>
          <a:off x="2782800" y="43447320"/>
          <a:ext cx="2948760" cy="1877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407520</xdr:colOff>
      <xdr:row>24</xdr:row>
      <xdr:rowOff>57240</xdr:rowOff>
    </xdr:from>
    <xdr:to>
      <xdr:col>2</xdr:col>
      <xdr:colOff>2655720</xdr:colOff>
      <xdr:row>24</xdr:row>
      <xdr:rowOff>2183760</xdr:rowOff>
    </xdr:to>
    <xdr:pic>
      <xdr:nvPicPr>
        <xdr:cNvPr id="30" name="Picture 106"/>
        <xdr:cNvPicPr/>
      </xdr:nvPicPr>
      <xdr:blipFill>
        <a:blip xmlns:r="http://schemas.openxmlformats.org/officeDocument/2006/relationships" r:embed="rId9"/>
        <a:stretch/>
      </xdr:blipFill>
      <xdr:spPr>
        <a:xfrm>
          <a:off x="3133080" y="45437040"/>
          <a:ext cx="2248200" cy="2126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39240</xdr:colOff>
      <xdr:row>27</xdr:row>
      <xdr:rowOff>272880</xdr:rowOff>
    </xdr:from>
    <xdr:to>
      <xdr:col>2</xdr:col>
      <xdr:colOff>3024000</xdr:colOff>
      <xdr:row>27</xdr:row>
      <xdr:rowOff>1729080</xdr:rowOff>
    </xdr:to>
    <xdr:pic>
      <xdr:nvPicPr>
        <xdr:cNvPr id="31" name="Picture 107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764800" y="54501120"/>
          <a:ext cx="2984760" cy="1456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28</xdr:row>
      <xdr:rowOff>220320</xdr:rowOff>
    </xdr:from>
    <xdr:to>
      <xdr:col>2</xdr:col>
      <xdr:colOff>3006000</xdr:colOff>
      <xdr:row>28</xdr:row>
      <xdr:rowOff>1727640</xdr:rowOff>
    </xdr:to>
    <xdr:pic>
      <xdr:nvPicPr>
        <xdr:cNvPr id="32" name="Picture 108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782800" y="56629800"/>
          <a:ext cx="2948760" cy="15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300960</xdr:colOff>
      <xdr:row>31</xdr:row>
      <xdr:rowOff>47520</xdr:rowOff>
    </xdr:from>
    <xdr:to>
      <xdr:col>2</xdr:col>
      <xdr:colOff>2762280</xdr:colOff>
      <xdr:row>31</xdr:row>
      <xdr:rowOff>2130840</xdr:rowOff>
    </xdr:to>
    <xdr:pic>
      <xdr:nvPicPr>
        <xdr:cNvPr id="33" name="Picture 109"/>
        <xdr:cNvPicPr/>
      </xdr:nvPicPr>
      <xdr:blipFill>
        <a:blip xmlns:r="http://schemas.openxmlformats.org/officeDocument/2006/relationships" r:embed="rId12"/>
        <a:stretch/>
      </xdr:blipFill>
      <xdr:spPr>
        <a:xfrm>
          <a:off x="3026520" y="62915040"/>
          <a:ext cx="2461320" cy="208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326160</xdr:colOff>
      <xdr:row>32</xdr:row>
      <xdr:rowOff>52920</xdr:rowOff>
    </xdr:from>
    <xdr:to>
      <xdr:col>2</xdr:col>
      <xdr:colOff>2737080</xdr:colOff>
      <xdr:row>32</xdr:row>
      <xdr:rowOff>2390400</xdr:rowOff>
    </xdr:to>
    <xdr:pic>
      <xdr:nvPicPr>
        <xdr:cNvPr id="34" name="Picture 110"/>
        <xdr:cNvPicPr/>
      </xdr:nvPicPr>
      <xdr:blipFill>
        <a:blip xmlns:r="http://schemas.openxmlformats.org/officeDocument/2006/relationships" r:embed="rId13"/>
        <a:stretch/>
      </xdr:blipFill>
      <xdr:spPr>
        <a:xfrm>
          <a:off x="3051720" y="65082600"/>
          <a:ext cx="2410920" cy="233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38</xdr:row>
      <xdr:rowOff>126720</xdr:rowOff>
    </xdr:from>
    <xdr:to>
      <xdr:col>2</xdr:col>
      <xdr:colOff>2091600</xdr:colOff>
      <xdr:row>38</xdr:row>
      <xdr:rowOff>1283760</xdr:rowOff>
    </xdr:to>
    <xdr:pic>
      <xdr:nvPicPr>
        <xdr:cNvPr id="35" name="Picture 11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782800" y="79729560"/>
          <a:ext cx="2034360" cy="1157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57240</xdr:colOff>
      <xdr:row>39</xdr:row>
      <xdr:rowOff>253800</xdr:rowOff>
    </xdr:from>
    <xdr:to>
      <xdr:col>2</xdr:col>
      <xdr:colOff>2091240</xdr:colOff>
      <xdr:row>39</xdr:row>
      <xdr:rowOff>1255680</xdr:rowOff>
    </xdr:to>
    <xdr:pic>
      <xdr:nvPicPr>
        <xdr:cNvPr id="36" name="Picture 112"/>
        <xdr:cNvPicPr/>
      </xdr:nvPicPr>
      <xdr:blipFill>
        <a:blip xmlns:r="http://schemas.openxmlformats.org/officeDocument/2006/relationships" r:embed="rId15"/>
        <a:stretch/>
      </xdr:blipFill>
      <xdr:spPr>
        <a:xfrm>
          <a:off x="2782800" y="81302760"/>
          <a:ext cx="2034000" cy="1001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40</xdr:row>
      <xdr:rowOff>41760</xdr:rowOff>
    </xdr:from>
    <xdr:to>
      <xdr:col>2</xdr:col>
      <xdr:colOff>2574000</xdr:colOff>
      <xdr:row>40</xdr:row>
      <xdr:rowOff>2314080</xdr:rowOff>
    </xdr:to>
    <xdr:pic>
      <xdr:nvPicPr>
        <xdr:cNvPr id="37" name="Picture 113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214800" y="82536480"/>
          <a:ext cx="2084760" cy="2272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75240</xdr:colOff>
      <xdr:row>43</xdr:row>
      <xdr:rowOff>58680</xdr:rowOff>
    </xdr:from>
    <xdr:to>
      <xdr:col>2</xdr:col>
      <xdr:colOff>2988000</xdr:colOff>
      <xdr:row>43</xdr:row>
      <xdr:rowOff>2521800</xdr:rowOff>
    </xdr:to>
    <xdr:pic>
      <xdr:nvPicPr>
        <xdr:cNvPr id="38" name="Picture 114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800800" y="89640000"/>
          <a:ext cx="2912760" cy="2463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46</xdr:row>
      <xdr:rowOff>77760</xdr:rowOff>
    </xdr:from>
    <xdr:to>
      <xdr:col>2</xdr:col>
      <xdr:colOff>2054880</xdr:colOff>
      <xdr:row>46</xdr:row>
      <xdr:rowOff>1377000</xdr:rowOff>
    </xdr:to>
    <xdr:pic>
      <xdr:nvPicPr>
        <xdr:cNvPr id="39" name="Picture 115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790000" y="96660000"/>
          <a:ext cx="1990440" cy="1299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58</xdr:row>
      <xdr:rowOff>88560</xdr:rowOff>
    </xdr:from>
    <xdr:to>
      <xdr:col>2</xdr:col>
      <xdr:colOff>2700000</xdr:colOff>
      <xdr:row>58</xdr:row>
      <xdr:rowOff>1992960</xdr:rowOff>
    </xdr:to>
    <xdr:pic>
      <xdr:nvPicPr>
        <xdr:cNvPr id="40" name="Picture 118"/>
        <xdr:cNvPicPr/>
      </xdr:nvPicPr>
      <xdr:blipFill>
        <a:blip xmlns:r="http://schemas.openxmlformats.org/officeDocument/2006/relationships" r:embed="rId19"/>
        <a:stretch/>
      </xdr:blipFill>
      <xdr:spPr>
        <a:xfrm>
          <a:off x="3088800" y="121209120"/>
          <a:ext cx="2336760" cy="190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59</xdr:row>
      <xdr:rowOff>92160</xdr:rowOff>
    </xdr:from>
    <xdr:to>
      <xdr:col>2</xdr:col>
      <xdr:colOff>2700000</xdr:colOff>
      <xdr:row>59</xdr:row>
      <xdr:rowOff>1908000</xdr:rowOff>
    </xdr:to>
    <xdr:pic>
      <xdr:nvPicPr>
        <xdr:cNvPr id="41" name="Picture 119"/>
        <xdr:cNvPicPr/>
      </xdr:nvPicPr>
      <xdr:blipFill>
        <a:blip xmlns:r="http://schemas.openxmlformats.org/officeDocument/2006/relationships" r:embed="rId20"/>
        <a:stretch/>
      </xdr:blipFill>
      <xdr:spPr>
        <a:xfrm>
          <a:off x="3088800" y="123289200"/>
          <a:ext cx="2336760" cy="1815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363240</xdr:colOff>
      <xdr:row>60</xdr:row>
      <xdr:rowOff>107640</xdr:rowOff>
    </xdr:from>
    <xdr:to>
      <xdr:col>2</xdr:col>
      <xdr:colOff>2700000</xdr:colOff>
      <xdr:row>60</xdr:row>
      <xdr:rowOff>1832040</xdr:rowOff>
    </xdr:to>
    <xdr:pic>
      <xdr:nvPicPr>
        <xdr:cNvPr id="42" name="Picture 12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3088800" y="125304840"/>
          <a:ext cx="2336760" cy="172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63</xdr:row>
      <xdr:rowOff>79920</xdr:rowOff>
    </xdr:from>
    <xdr:to>
      <xdr:col>2</xdr:col>
      <xdr:colOff>2610000</xdr:colOff>
      <xdr:row>63</xdr:row>
      <xdr:rowOff>1836000</xdr:rowOff>
    </xdr:to>
    <xdr:pic>
      <xdr:nvPicPr>
        <xdr:cNvPr id="43" name="Picture 1051"/>
        <xdr:cNvPicPr/>
      </xdr:nvPicPr>
      <xdr:blipFill>
        <a:blip xmlns:r="http://schemas.openxmlformats.org/officeDocument/2006/relationships" r:embed="rId22"/>
        <a:stretch/>
      </xdr:blipFill>
      <xdr:spPr>
        <a:xfrm>
          <a:off x="3178800" y="130003920"/>
          <a:ext cx="2156760" cy="1756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64</xdr:row>
      <xdr:rowOff>91080</xdr:rowOff>
    </xdr:from>
    <xdr:to>
      <xdr:col>2</xdr:col>
      <xdr:colOff>2610000</xdr:colOff>
      <xdr:row>64</xdr:row>
      <xdr:rowOff>1834200</xdr:rowOff>
    </xdr:to>
    <xdr:pic>
      <xdr:nvPicPr>
        <xdr:cNvPr id="44" name="Picture 1052"/>
        <xdr:cNvPicPr/>
      </xdr:nvPicPr>
      <xdr:blipFill>
        <a:blip xmlns:r="http://schemas.openxmlformats.org/officeDocument/2006/relationships" r:embed="rId23"/>
        <a:stretch/>
      </xdr:blipFill>
      <xdr:spPr>
        <a:xfrm>
          <a:off x="3178800" y="132110640"/>
          <a:ext cx="2156760" cy="1743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66</xdr:row>
      <xdr:rowOff>95760</xdr:rowOff>
    </xdr:from>
    <xdr:to>
      <xdr:col>2</xdr:col>
      <xdr:colOff>2970000</xdr:colOff>
      <xdr:row>66</xdr:row>
      <xdr:rowOff>2445480</xdr:rowOff>
    </xdr:to>
    <xdr:pic>
      <xdr:nvPicPr>
        <xdr:cNvPr id="45" name="Picture 1053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818800" y="136001520"/>
          <a:ext cx="2876760" cy="2349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67</xdr:row>
      <xdr:rowOff>84960</xdr:rowOff>
    </xdr:from>
    <xdr:to>
      <xdr:col>2</xdr:col>
      <xdr:colOff>2970000</xdr:colOff>
      <xdr:row>67</xdr:row>
      <xdr:rowOff>2665800</xdr:rowOff>
    </xdr:to>
    <xdr:pic>
      <xdr:nvPicPr>
        <xdr:cNvPr id="46" name="Picture 1054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818800" y="138543480"/>
          <a:ext cx="2876760" cy="2580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69</xdr:row>
      <xdr:rowOff>110880</xdr:rowOff>
    </xdr:from>
    <xdr:to>
      <xdr:col>2</xdr:col>
      <xdr:colOff>1800720</xdr:colOff>
      <xdr:row>69</xdr:row>
      <xdr:rowOff>1270080</xdr:rowOff>
    </xdr:to>
    <xdr:pic>
      <xdr:nvPicPr>
        <xdr:cNvPr id="47" name="Picture 1055"/>
        <xdr:cNvPicPr/>
      </xdr:nvPicPr>
      <xdr:blipFill>
        <a:blip xmlns:r="http://schemas.openxmlformats.org/officeDocument/2006/relationships" r:embed="rId26"/>
        <a:stretch/>
      </xdr:blipFill>
      <xdr:spPr>
        <a:xfrm>
          <a:off x="3038400" y="144113040"/>
          <a:ext cx="1487880" cy="1159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70</xdr:row>
      <xdr:rowOff>69120</xdr:rowOff>
    </xdr:from>
    <xdr:to>
      <xdr:col>2</xdr:col>
      <xdr:colOff>1800720</xdr:colOff>
      <xdr:row>70</xdr:row>
      <xdr:rowOff>1365840</xdr:rowOff>
    </xdr:to>
    <xdr:pic>
      <xdr:nvPicPr>
        <xdr:cNvPr id="48" name="Picture 1056"/>
        <xdr:cNvPicPr/>
      </xdr:nvPicPr>
      <xdr:blipFill>
        <a:blip xmlns:r="http://schemas.openxmlformats.org/officeDocument/2006/relationships" r:embed="rId27"/>
        <a:stretch/>
      </xdr:blipFill>
      <xdr:spPr>
        <a:xfrm>
          <a:off x="3038400" y="145517040"/>
          <a:ext cx="1487880" cy="1296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71</xdr:row>
      <xdr:rowOff>104040</xdr:rowOff>
    </xdr:from>
    <xdr:to>
      <xdr:col>2</xdr:col>
      <xdr:colOff>2970000</xdr:colOff>
      <xdr:row>71</xdr:row>
      <xdr:rowOff>2433960</xdr:rowOff>
    </xdr:to>
    <xdr:pic>
      <xdr:nvPicPr>
        <xdr:cNvPr id="49" name="Picture 1057"/>
        <xdr:cNvPicPr/>
      </xdr:nvPicPr>
      <xdr:blipFill>
        <a:blip xmlns:r="http://schemas.openxmlformats.org/officeDocument/2006/relationships" r:embed="rId28"/>
        <a:stretch/>
      </xdr:blipFill>
      <xdr:spPr>
        <a:xfrm>
          <a:off x="2818800" y="146998080"/>
          <a:ext cx="2876760" cy="2329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72</xdr:row>
      <xdr:rowOff>114120</xdr:rowOff>
    </xdr:from>
    <xdr:to>
      <xdr:col>2</xdr:col>
      <xdr:colOff>2970000</xdr:colOff>
      <xdr:row>72</xdr:row>
      <xdr:rowOff>2431800</xdr:rowOff>
    </xdr:to>
    <xdr:pic>
      <xdr:nvPicPr>
        <xdr:cNvPr id="50" name="Picture 1058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818800" y="149541840"/>
          <a:ext cx="2876760" cy="2317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284760</xdr:colOff>
      <xdr:row>73</xdr:row>
      <xdr:rowOff>149400</xdr:rowOff>
    </xdr:from>
    <xdr:to>
      <xdr:col>2</xdr:col>
      <xdr:colOff>1638360</xdr:colOff>
      <xdr:row>73</xdr:row>
      <xdr:rowOff>1132920</xdr:rowOff>
    </xdr:to>
    <xdr:pic>
      <xdr:nvPicPr>
        <xdr:cNvPr id="51" name="Picture 1059"/>
        <xdr:cNvPicPr/>
      </xdr:nvPicPr>
      <xdr:blipFill>
        <a:blip xmlns:r="http://schemas.openxmlformats.org/officeDocument/2006/relationships" r:embed="rId30"/>
        <a:stretch/>
      </xdr:blipFill>
      <xdr:spPr>
        <a:xfrm>
          <a:off x="3010320" y="152139240"/>
          <a:ext cx="1353600" cy="983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284400</xdr:colOff>
      <xdr:row>74</xdr:row>
      <xdr:rowOff>156240</xdr:rowOff>
    </xdr:from>
    <xdr:to>
      <xdr:col>2</xdr:col>
      <xdr:colOff>1638000</xdr:colOff>
      <xdr:row>74</xdr:row>
      <xdr:rowOff>1177920</xdr:rowOff>
    </xdr:to>
    <xdr:pic>
      <xdr:nvPicPr>
        <xdr:cNvPr id="52" name="Picture 1060"/>
        <xdr:cNvPicPr/>
      </xdr:nvPicPr>
      <xdr:blipFill>
        <a:blip xmlns:r="http://schemas.openxmlformats.org/officeDocument/2006/relationships" r:embed="rId31"/>
        <a:stretch/>
      </xdr:blipFill>
      <xdr:spPr>
        <a:xfrm>
          <a:off x="3009960" y="153461880"/>
          <a:ext cx="1353600" cy="1021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453240</xdr:colOff>
      <xdr:row>75</xdr:row>
      <xdr:rowOff>285120</xdr:rowOff>
    </xdr:from>
    <xdr:to>
      <xdr:col>2</xdr:col>
      <xdr:colOff>2610000</xdr:colOff>
      <xdr:row>75</xdr:row>
      <xdr:rowOff>1800000</xdr:rowOff>
    </xdr:to>
    <xdr:pic>
      <xdr:nvPicPr>
        <xdr:cNvPr id="53" name="Picture 1061"/>
        <xdr:cNvPicPr/>
      </xdr:nvPicPr>
      <xdr:blipFill>
        <a:blip xmlns:r="http://schemas.openxmlformats.org/officeDocument/2006/relationships" r:embed="rId32"/>
        <a:stretch/>
      </xdr:blipFill>
      <xdr:spPr>
        <a:xfrm>
          <a:off x="3178800" y="154906200"/>
          <a:ext cx="2156760" cy="1514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395280</xdr:colOff>
      <xdr:row>76</xdr:row>
      <xdr:rowOff>186840</xdr:rowOff>
    </xdr:from>
    <xdr:to>
      <xdr:col>2</xdr:col>
      <xdr:colOff>1878840</xdr:colOff>
      <xdr:row>76</xdr:row>
      <xdr:rowOff>1138320</xdr:rowOff>
    </xdr:to>
    <xdr:pic>
      <xdr:nvPicPr>
        <xdr:cNvPr id="54" name="Picture 1062"/>
        <xdr:cNvPicPr/>
      </xdr:nvPicPr>
      <xdr:blipFill>
        <a:blip xmlns:r="http://schemas.openxmlformats.org/officeDocument/2006/relationships" r:embed="rId33"/>
        <a:stretch/>
      </xdr:blipFill>
      <xdr:spPr>
        <a:xfrm>
          <a:off x="3120840" y="156770280"/>
          <a:ext cx="1483560" cy="951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394920</xdr:colOff>
      <xdr:row>77</xdr:row>
      <xdr:rowOff>176760</xdr:rowOff>
    </xdr:from>
    <xdr:to>
      <xdr:col>2</xdr:col>
      <xdr:colOff>1878480</xdr:colOff>
      <xdr:row>77</xdr:row>
      <xdr:rowOff>1134360</xdr:rowOff>
    </xdr:to>
    <xdr:pic>
      <xdr:nvPicPr>
        <xdr:cNvPr id="55" name="Picture 1063"/>
        <xdr:cNvPicPr/>
      </xdr:nvPicPr>
      <xdr:blipFill>
        <a:blip xmlns:r="http://schemas.openxmlformats.org/officeDocument/2006/relationships" r:embed="rId34"/>
        <a:stretch/>
      </xdr:blipFill>
      <xdr:spPr>
        <a:xfrm>
          <a:off x="3120480" y="158076000"/>
          <a:ext cx="1483560" cy="957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526320</xdr:colOff>
      <xdr:row>78</xdr:row>
      <xdr:rowOff>243360</xdr:rowOff>
    </xdr:from>
    <xdr:to>
      <xdr:col>2</xdr:col>
      <xdr:colOff>2503080</xdr:colOff>
      <xdr:row>78</xdr:row>
      <xdr:rowOff>1525320</xdr:rowOff>
    </xdr:to>
    <xdr:pic>
      <xdr:nvPicPr>
        <xdr:cNvPr id="56" name="Picture 1064"/>
        <xdr:cNvPicPr/>
      </xdr:nvPicPr>
      <xdr:blipFill>
        <a:blip xmlns:r="http://schemas.openxmlformats.org/officeDocument/2006/relationships" r:embed="rId35"/>
        <a:stretch/>
      </xdr:blipFill>
      <xdr:spPr>
        <a:xfrm>
          <a:off x="3251880" y="159458040"/>
          <a:ext cx="1976760" cy="1281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79</xdr:row>
      <xdr:rowOff>87480</xdr:rowOff>
    </xdr:from>
    <xdr:to>
      <xdr:col>2</xdr:col>
      <xdr:colOff>2574000</xdr:colOff>
      <xdr:row>79</xdr:row>
      <xdr:rowOff>2859120</xdr:rowOff>
    </xdr:to>
    <xdr:pic>
      <xdr:nvPicPr>
        <xdr:cNvPr id="57" name="Picture 1065"/>
        <xdr:cNvPicPr/>
      </xdr:nvPicPr>
      <xdr:blipFill>
        <a:blip xmlns:r="http://schemas.openxmlformats.org/officeDocument/2006/relationships" r:embed="rId36"/>
        <a:stretch/>
      </xdr:blipFill>
      <xdr:spPr>
        <a:xfrm>
          <a:off x="3214800" y="161226360"/>
          <a:ext cx="2084760" cy="2771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80</xdr:row>
      <xdr:rowOff>89280</xdr:rowOff>
    </xdr:from>
    <xdr:to>
      <xdr:col>2</xdr:col>
      <xdr:colOff>2574000</xdr:colOff>
      <xdr:row>80</xdr:row>
      <xdr:rowOff>2629800</xdr:rowOff>
    </xdr:to>
    <xdr:pic>
      <xdr:nvPicPr>
        <xdr:cNvPr id="58" name="Picture 1066"/>
        <xdr:cNvPicPr/>
      </xdr:nvPicPr>
      <xdr:blipFill>
        <a:blip xmlns:r="http://schemas.openxmlformats.org/officeDocument/2006/relationships" r:embed="rId37"/>
        <a:stretch/>
      </xdr:blipFill>
      <xdr:spPr>
        <a:xfrm>
          <a:off x="3214800" y="164199960"/>
          <a:ext cx="2084760" cy="2540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81</xdr:row>
      <xdr:rowOff>156240</xdr:rowOff>
    </xdr:from>
    <xdr:to>
      <xdr:col>2</xdr:col>
      <xdr:colOff>1800360</xdr:colOff>
      <xdr:row>81</xdr:row>
      <xdr:rowOff>1186560</xdr:rowOff>
    </xdr:to>
    <xdr:pic>
      <xdr:nvPicPr>
        <xdr:cNvPr id="59" name="Picture 1071"/>
        <xdr:cNvPicPr/>
      </xdr:nvPicPr>
      <xdr:blipFill>
        <a:blip xmlns:r="http://schemas.openxmlformats.org/officeDocument/2006/relationships" r:embed="rId38"/>
        <a:stretch/>
      </xdr:blipFill>
      <xdr:spPr>
        <a:xfrm>
          <a:off x="3038400" y="166991040"/>
          <a:ext cx="1487520" cy="1030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82</xdr:row>
      <xdr:rowOff>186480</xdr:rowOff>
    </xdr:from>
    <xdr:to>
      <xdr:col>2</xdr:col>
      <xdr:colOff>1801080</xdr:colOff>
      <xdr:row>82</xdr:row>
      <xdr:rowOff>1154160</xdr:rowOff>
    </xdr:to>
    <xdr:pic>
      <xdr:nvPicPr>
        <xdr:cNvPr id="60" name="Picture 1072"/>
        <xdr:cNvPicPr/>
      </xdr:nvPicPr>
      <xdr:blipFill>
        <a:blip xmlns:r="http://schemas.openxmlformats.org/officeDocument/2006/relationships" r:embed="rId39"/>
        <a:stretch/>
      </xdr:blipFill>
      <xdr:spPr>
        <a:xfrm>
          <a:off x="3038400" y="168467040"/>
          <a:ext cx="1488240" cy="967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312840</xdr:colOff>
      <xdr:row>83</xdr:row>
      <xdr:rowOff>169560</xdr:rowOff>
    </xdr:from>
    <xdr:to>
      <xdr:col>2</xdr:col>
      <xdr:colOff>1800360</xdr:colOff>
      <xdr:row>83</xdr:row>
      <xdr:rowOff>1178280</xdr:rowOff>
    </xdr:to>
    <xdr:pic>
      <xdr:nvPicPr>
        <xdr:cNvPr id="61" name="Picture 1073"/>
        <xdr:cNvPicPr/>
      </xdr:nvPicPr>
      <xdr:blipFill>
        <a:blip xmlns:r="http://schemas.openxmlformats.org/officeDocument/2006/relationships" r:embed="rId40"/>
        <a:stretch/>
      </xdr:blipFill>
      <xdr:spPr>
        <a:xfrm>
          <a:off x="3038400" y="169896240"/>
          <a:ext cx="1487520" cy="1008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47</xdr:row>
      <xdr:rowOff>144720</xdr:rowOff>
    </xdr:from>
    <xdr:to>
      <xdr:col>2</xdr:col>
      <xdr:colOff>2054880</xdr:colOff>
      <xdr:row>47</xdr:row>
      <xdr:rowOff>1329120</xdr:rowOff>
    </xdr:to>
    <xdr:pic>
      <xdr:nvPicPr>
        <xdr:cNvPr id="62" name="Picture 1074"/>
        <xdr:cNvPicPr/>
      </xdr:nvPicPr>
      <xdr:blipFill>
        <a:blip xmlns:r="http://schemas.openxmlformats.org/officeDocument/2006/relationships" r:embed="rId41"/>
        <a:stretch/>
      </xdr:blipFill>
      <xdr:spPr>
        <a:xfrm>
          <a:off x="2790000" y="98302320"/>
          <a:ext cx="1990440" cy="1184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64440</xdr:colOff>
      <xdr:row>48</xdr:row>
      <xdr:rowOff>73080</xdr:rowOff>
    </xdr:from>
    <xdr:to>
      <xdr:col>2</xdr:col>
      <xdr:colOff>2055240</xdr:colOff>
      <xdr:row>48</xdr:row>
      <xdr:rowOff>1372680</xdr:rowOff>
    </xdr:to>
    <xdr:pic>
      <xdr:nvPicPr>
        <xdr:cNvPr id="63" name="Picture 1075"/>
        <xdr:cNvPicPr/>
      </xdr:nvPicPr>
      <xdr:blipFill>
        <a:blip xmlns:r="http://schemas.openxmlformats.org/officeDocument/2006/relationships" r:embed="rId42"/>
        <a:stretch/>
      </xdr:blipFill>
      <xdr:spPr>
        <a:xfrm>
          <a:off x="2790000" y="99806040"/>
          <a:ext cx="1990800" cy="1299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49</xdr:row>
      <xdr:rowOff>66600</xdr:rowOff>
    </xdr:from>
    <xdr:to>
      <xdr:col>2</xdr:col>
      <xdr:colOff>2970000</xdr:colOff>
      <xdr:row>49</xdr:row>
      <xdr:rowOff>1962720</xdr:rowOff>
    </xdr:to>
    <xdr:pic>
      <xdr:nvPicPr>
        <xdr:cNvPr id="64" name="Picture 1076"/>
        <xdr:cNvPicPr/>
      </xdr:nvPicPr>
      <xdr:blipFill>
        <a:blip xmlns:r="http://schemas.openxmlformats.org/officeDocument/2006/relationships" r:embed="rId43"/>
        <a:stretch/>
      </xdr:blipFill>
      <xdr:spPr>
        <a:xfrm>
          <a:off x="2818800" y="101375280"/>
          <a:ext cx="2876760" cy="1896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93240</xdr:colOff>
      <xdr:row>50</xdr:row>
      <xdr:rowOff>65160</xdr:rowOff>
    </xdr:from>
    <xdr:to>
      <xdr:col>2</xdr:col>
      <xdr:colOff>2970000</xdr:colOff>
      <xdr:row>50</xdr:row>
      <xdr:rowOff>1935360</xdr:rowOff>
    </xdr:to>
    <xdr:pic>
      <xdr:nvPicPr>
        <xdr:cNvPr id="65" name="Picture 1077"/>
        <xdr:cNvPicPr/>
      </xdr:nvPicPr>
      <xdr:blipFill>
        <a:blip xmlns:r="http://schemas.openxmlformats.org/officeDocument/2006/relationships" r:embed="rId44"/>
        <a:stretch/>
      </xdr:blipFill>
      <xdr:spPr>
        <a:xfrm>
          <a:off x="2818800" y="103383360"/>
          <a:ext cx="2876760" cy="187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44</xdr:row>
      <xdr:rowOff>47160</xdr:rowOff>
    </xdr:from>
    <xdr:to>
      <xdr:col>2</xdr:col>
      <xdr:colOff>2574000</xdr:colOff>
      <xdr:row>44</xdr:row>
      <xdr:rowOff>2184120</xdr:rowOff>
    </xdr:to>
    <xdr:pic>
      <xdr:nvPicPr>
        <xdr:cNvPr id="66" name="Picture 1078"/>
        <xdr:cNvPicPr/>
      </xdr:nvPicPr>
      <xdr:blipFill>
        <a:blip xmlns:r="http://schemas.openxmlformats.org/officeDocument/2006/relationships" r:embed="rId45"/>
        <a:stretch/>
      </xdr:blipFill>
      <xdr:spPr>
        <a:xfrm>
          <a:off x="3214800" y="92209680"/>
          <a:ext cx="2084760" cy="213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489240</xdr:colOff>
      <xdr:row>45</xdr:row>
      <xdr:rowOff>83520</xdr:rowOff>
    </xdr:from>
    <xdr:to>
      <xdr:col>2</xdr:col>
      <xdr:colOff>2574000</xdr:colOff>
      <xdr:row>45</xdr:row>
      <xdr:rowOff>2118240</xdr:rowOff>
    </xdr:to>
    <xdr:pic>
      <xdr:nvPicPr>
        <xdr:cNvPr id="67" name="Picture 1079"/>
        <xdr:cNvPicPr/>
      </xdr:nvPicPr>
      <xdr:blipFill>
        <a:blip xmlns:r="http://schemas.openxmlformats.org/officeDocument/2006/relationships" r:embed="rId46"/>
        <a:stretch/>
      </xdr:blipFill>
      <xdr:spPr>
        <a:xfrm>
          <a:off x="3214800" y="94475160"/>
          <a:ext cx="2084760" cy="2034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11</xdr:row>
      <xdr:rowOff>1164240</xdr:rowOff>
    </xdr:from>
    <xdr:to>
      <xdr:col>3</xdr:col>
      <xdr:colOff>2880</xdr:colOff>
      <xdr:row>12</xdr:row>
      <xdr:rowOff>481680</xdr:rowOff>
    </xdr:to>
    <xdr:pic>
      <xdr:nvPicPr>
        <xdr:cNvPr id="73" name="Picture 75"/>
        <xdr:cNvPicPr/>
      </xdr:nvPicPr>
      <xdr:blipFill>
        <a:blip xmlns:r="http://schemas.openxmlformats.org/officeDocument/2006/relationships" r:embed="rId47"/>
        <a:stretch/>
      </xdr:blipFill>
      <xdr:spPr>
        <a:xfrm>
          <a:off x="4440240" y="19627560"/>
          <a:ext cx="1428840" cy="763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9</xdr:row>
      <xdr:rowOff>1213920</xdr:rowOff>
    </xdr:from>
    <xdr:to>
      <xdr:col>3</xdr:col>
      <xdr:colOff>2880</xdr:colOff>
      <xdr:row>10</xdr:row>
      <xdr:rowOff>481320</xdr:rowOff>
    </xdr:to>
    <xdr:pic>
      <xdr:nvPicPr>
        <xdr:cNvPr id="74" name="Picture 76"/>
        <xdr:cNvPicPr/>
      </xdr:nvPicPr>
      <xdr:blipFill>
        <a:blip xmlns:r="http://schemas.openxmlformats.org/officeDocument/2006/relationships" r:embed="rId48"/>
        <a:stretch/>
      </xdr:blipFill>
      <xdr:spPr>
        <a:xfrm>
          <a:off x="4440240" y="16785360"/>
          <a:ext cx="1428840" cy="713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1714680</xdr:colOff>
      <xdr:row>10</xdr:row>
      <xdr:rowOff>1137600</xdr:rowOff>
    </xdr:from>
    <xdr:to>
      <xdr:col>3</xdr:col>
      <xdr:colOff>2880</xdr:colOff>
      <xdr:row>11</xdr:row>
      <xdr:rowOff>480600</xdr:rowOff>
    </xdr:to>
    <xdr:pic>
      <xdr:nvPicPr>
        <xdr:cNvPr id="75" name="Picture 77"/>
        <xdr:cNvPicPr/>
      </xdr:nvPicPr>
      <xdr:blipFill>
        <a:blip xmlns:r="http://schemas.openxmlformats.org/officeDocument/2006/relationships" r:embed="rId49"/>
        <a:stretch/>
      </xdr:blipFill>
      <xdr:spPr>
        <a:xfrm>
          <a:off x="4440240" y="18154800"/>
          <a:ext cx="1428840" cy="789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9</xdr:row>
      <xdr:rowOff>41760</xdr:rowOff>
    </xdr:from>
    <xdr:to>
      <xdr:col>2</xdr:col>
      <xdr:colOff>1840680</xdr:colOff>
      <xdr:row>9</xdr:row>
      <xdr:rowOff>1319760</xdr:rowOff>
    </xdr:to>
    <xdr:pic>
      <xdr:nvPicPr>
        <xdr:cNvPr id="76" name="Picture 95"/>
        <xdr:cNvPicPr/>
      </xdr:nvPicPr>
      <xdr:blipFill>
        <a:blip xmlns:r="http://schemas.openxmlformats.org/officeDocument/2006/relationships" r:embed="rId50"/>
        <a:stretch/>
      </xdr:blipFill>
      <xdr:spPr>
        <a:xfrm>
          <a:off x="2771280" y="15613200"/>
          <a:ext cx="1794960" cy="127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11</xdr:row>
      <xdr:rowOff>47160</xdr:rowOff>
    </xdr:from>
    <xdr:to>
      <xdr:col>2</xdr:col>
      <xdr:colOff>1842480</xdr:colOff>
      <xdr:row>11</xdr:row>
      <xdr:rowOff>1234080</xdr:rowOff>
    </xdr:to>
    <xdr:pic>
      <xdr:nvPicPr>
        <xdr:cNvPr id="77" name="Picture 97"/>
        <xdr:cNvPicPr/>
      </xdr:nvPicPr>
      <xdr:blipFill>
        <a:blip xmlns:r="http://schemas.openxmlformats.org/officeDocument/2006/relationships" r:embed="rId51"/>
        <a:stretch/>
      </xdr:blipFill>
      <xdr:spPr>
        <a:xfrm>
          <a:off x="2771280" y="18510480"/>
          <a:ext cx="1796760" cy="1186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45720</xdr:colOff>
      <xdr:row>10</xdr:row>
      <xdr:rowOff>45360</xdr:rowOff>
    </xdr:from>
    <xdr:to>
      <xdr:col>2</xdr:col>
      <xdr:colOff>1842480</xdr:colOff>
      <xdr:row>10</xdr:row>
      <xdr:rowOff>1207800</xdr:rowOff>
    </xdr:to>
    <xdr:pic>
      <xdr:nvPicPr>
        <xdr:cNvPr id="78" name="Picture 96"/>
        <xdr:cNvPicPr/>
      </xdr:nvPicPr>
      <xdr:blipFill>
        <a:blip xmlns:r="http://schemas.openxmlformats.org/officeDocument/2006/relationships" r:embed="rId52"/>
        <a:stretch/>
      </xdr:blipFill>
      <xdr:spPr>
        <a:xfrm>
          <a:off x="2771280" y="17062560"/>
          <a:ext cx="1796760" cy="116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81720</xdr:colOff>
      <xdr:row>62</xdr:row>
      <xdr:rowOff>779760</xdr:rowOff>
    </xdr:from>
    <xdr:to>
      <xdr:col>2</xdr:col>
      <xdr:colOff>1155240</xdr:colOff>
      <xdr:row>63</xdr:row>
      <xdr:rowOff>458280</xdr:rowOff>
    </xdr:to>
    <xdr:pic>
      <xdr:nvPicPr>
        <xdr:cNvPr id="79" name="Picture 78"/>
        <xdr:cNvPicPr/>
      </xdr:nvPicPr>
      <xdr:blipFill>
        <a:blip xmlns:r="http://schemas.openxmlformats.org/officeDocument/2006/relationships" r:embed="rId53"/>
        <a:stretch/>
      </xdr:blipFill>
      <xdr:spPr>
        <a:xfrm>
          <a:off x="2807280" y="129388320"/>
          <a:ext cx="1073520" cy="993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1029960</xdr:colOff>
      <xdr:row>62</xdr:row>
      <xdr:rowOff>39600</xdr:rowOff>
    </xdr:from>
    <xdr:to>
      <xdr:col>2</xdr:col>
      <xdr:colOff>3006720</xdr:colOff>
      <xdr:row>62</xdr:row>
      <xdr:rowOff>1155960</xdr:rowOff>
    </xdr:to>
    <xdr:pic>
      <xdr:nvPicPr>
        <xdr:cNvPr id="80" name="Picture 122"/>
        <xdr:cNvPicPr/>
      </xdr:nvPicPr>
      <xdr:blipFill>
        <a:blip xmlns:r="http://schemas.openxmlformats.org/officeDocument/2006/relationships" r:embed="rId54"/>
        <a:stretch/>
      </xdr:blipFill>
      <xdr:spPr>
        <a:xfrm>
          <a:off x="3755520" y="128648160"/>
          <a:ext cx="1976760" cy="111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45000</xdr:colOff>
      <xdr:row>61</xdr:row>
      <xdr:rowOff>788760</xdr:rowOff>
    </xdr:from>
    <xdr:to>
      <xdr:col>2</xdr:col>
      <xdr:colOff>1118520</xdr:colOff>
      <xdr:row>62</xdr:row>
      <xdr:rowOff>457560</xdr:rowOff>
    </xdr:to>
    <xdr:pic>
      <xdr:nvPicPr>
        <xdr:cNvPr id="81" name="Picture 150"/>
        <xdr:cNvPicPr/>
      </xdr:nvPicPr>
      <xdr:blipFill>
        <a:blip xmlns:r="http://schemas.openxmlformats.org/officeDocument/2006/relationships" r:embed="rId55"/>
        <a:stretch/>
      </xdr:blipFill>
      <xdr:spPr>
        <a:xfrm>
          <a:off x="2770560" y="128081520"/>
          <a:ext cx="1073520" cy="984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1029960</xdr:colOff>
      <xdr:row>61</xdr:row>
      <xdr:rowOff>47520</xdr:rowOff>
    </xdr:from>
    <xdr:to>
      <xdr:col>2</xdr:col>
      <xdr:colOff>3006720</xdr:colOff>
      <xdr:row>61</xdr:row>
      <xdr:rowOff>1177200</xdr:rowOff>
    </xdr:to>
    <xdr:pic>
      <xdr:nvPicPr>
        <xdr:cNvPr id="82" name="Picture 121"/>
        <xdr:cNvPicPr/>
      </xdr:nvPicPr>
      <xdr:blipFill>
        <a:blip xmlns:r="http://schemas.openxmlformats.org/officeDocument/2006/relationships" r:embed="rId56"/>
        <a:stretch/>
      </xdr:blipFill>
      <xdr:spPr>
        <a:xfrm>
          <a:off x="3755520" y="127340280"/>
          <a:ext cx="1976760" cy="1129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99000</xdr:colOff>
      <xdr:row>34</xdr:row>
      <xdr:rowOff>106200</xdr:rowOff>
    </xdr:from>
    <xdr:to>
      <xdr:col>2</xdr:col>
      <xdr:colOff>2845440</xdr:colOff>
      <xdr:row>34</xdr:row>
      <xdr:rowOff>2140200</xdr:rowOff>
    </xdr:to>
    <xdr:pic>
      <xdr:nvPicPr>
        <xdr:cNvPr id="83" name="Picture 1067"/>
        <xdr:cNvPicPr/>
      </xdr:nvPicPr>
      <xdr:blipFill>
        <a:blip xmlns:r="http://schemas.openxmlformats.org/officeDocument/2006/relationships" r:embed="rId57"/>
        <a:stretch/>
      </xdr:blipFill>
      <xdr:spPr>
        <a:xfrm>
          <a:off x="2824560" y="69993720"/>
          <a:ext cx="2746440" cy="2034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114840</xdr:colOff>
      <xdr:row>35</xdr:row>
      <xdr:rowOff>81720</xdr:rowOff>
    </xdr:from>
    <xdr:to>
      <xdr:col>2</xdr:col>
      <xdr:colOff>2808360</xdr:colOff>
      <xdr:row>35</xdr:row>
      <xdr:rowOff>2028960</xdr:rowOff>
    </xdr:to>
    <xdr:pic>
      <xdr:nvPicPr>
        <xdr:cNvPr id="84" name="Picture 1068"/>
        <xdr:cNvPicPr/>
      </xdr:nvPicPr>
      <xdr:blipFill>
        <a:blip xmlns:r="http://schemas.openxmlformats.org/officeDocument/2006/relationships" r:embed="rId58"/>
        <a:stretch/>
      </xdr:blipFill>
      <xdr:spPr>
        <a:xfrm>
          <a:off x="2840400" y="72398160"/>
          <a:ext cx="2693520" cy="194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69120</xdr:colOff>
      <xdr:row>36</xdr:row>
      <xdr:rowOff>67680</xdr:rowOff>
    </xdr:from>
    <xdr:to>
      <xdr:col>2</xdr:col>
      <xdr:colOff>2225880</xdr:colOff>
      <xdr:row>36</xdr:row>
      <xdr:rowOff>1599480</xdr:rowOff>
    </xdr:to>
    <xdr:pic>
      <xdr:nvPicPr>
        <xdr:cNvPr id="85" name="Picture 1069"/>
        <xdr:cNvPicPr/>
      </xdr:nvPicPr>
      <xdr:blipFill>
        <a:blip xmlns:r="http://schemas.openxmlformats.org/officeDocument/2006/relationships" r:embed="rId59"/>
        <a:stretch/>
      </xdr:blipFill>
      <xdr:spPr>
        <a:xfrm>
          <a:off x="2794680" y="74813040"/>
          <a:ext cx="2156760" cy="1531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69120</xdr:colOff>
      <xdr:row>37</xdr:row>
      <xdr:rowOff>29520</xdr:rowOff>
    </xdr:from>
    <xdr:to>
      <xdr:col>2</xdr:col>
      <xdr:colOff>2225880</xdr:colOff>
      <xdr:row>37</xdr:row>
      <xdr:rowOff>1728000</xdr:rowOff>
    </xdr:to>
    <xdr:pic>
      <xdr:nvPicPr>
        <xdr:cNvPr id="86" name="Picture 1070"/>
        <xdr:cNvPicPr/>
      </xdr:nvPicPr>
      <xdr:blipFill>
        <a:blip xmlns:r="http://schemas.openxmlformats.org/officeDocument/2006/relationships" r:embed="rId60"/>
        <a:stretch/>
      </xdr:blipFill>
      <xdr:spPr>
        <a:xfrm>
          <a:off x="2794680" y="77203440"/>
          <a:ext cx="2156760" cy="169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2255400</xdr:colOff>
      <xdr:row>37</xdr:row>
      <xdr:rowOff>1124280</xdr:rowOff>
    </xdr:from>
    <xdr:to>
      <xdr:col>3</xdr:col>
      <xdr:colOff>3600</xdr:colOff>
      <xdr:row>37</xdr:row>
      <xdr:rowOff>1937880</xdr:rowOff>
    </xdr:to>
    <xdr:pic>
      <xdr:nvPicPr>
        <xdr:cNvPr id="87" name="Picture 65"/>
        <xdr:cNvPicPr/>
      </xdr:nvPicPr>
      <xdr:blipFill>
        <a:blip xmlns:r="http://schemas.openxmlformats.org/officeDocument/2006/relationships" r:embed="rId61"/>
        <a:stretch/>
      </xdr:blipFill>
      <xdr:spPr>
        <a:xfrm>
          <a:off x="4980960" y="78298200"/>
          <a:ext cx="888840" cy="81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2252160</xdr:colOff>
      <xdr:row>36</xdr:row>
      <xdr:rowOff>1172160</xdr:rowOff>
    </xdr:from>
    <xdr:to>
      <xdr:col>3</xdr:col>
      <xdr:colOff>360</xdr:colOff>
      <xdr:row>36</xdr:row>
      <xdr:rowOff>1940760</xdr:rowOff>
    </xdr:to>
    <xdr:pic>
      <xdr:nvPicPr>
        <xdr:cNvPr id="88" name="Picture 74"/>
        <xdr:cNvPicPr/>
      </xdr:nvPicPr>
      <xdr:blipFill>
        <a:blip xmlns:r="http://schemas.openxmlformats.org/officeDocument/2006/relationships" r:embed="rId62"/>
        <a:stretch/>
      </xdr:blipFill>
      <xdr:spPr>
        <a:xfrm>
          <a:off x="4977720" y="75917520"/>
          <a:ext cx="888840" cy="76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46440</xdr:colOff>
      <xdr:row>55</xdr:row>
      <xdr:rowOff>65160</xdr:rowOff>
    </xdr:from>
    <xdr:to>
      <xdr:col>2</xdr:col>
      <xdr:colOff>2076480</xdr:colOff>
      <xdr:row>55</xdr:row>
      <xdr:rowOff>2089800</xdr:rowOff>
    </xdr:to>
    <xdr:pic>
      <xdr:nvPicPr>
        <xdr:cNvPr id="89" name="Рисунок 2"/>
        <xdr:cNvPicPr/>
      </xdr:nvPicPr>
      <xdr:blipFill>
        <a:blip xmlns:r="http://schemas.openxmlformats.org/officeDocument/2006/relationships" r:embed="rId63"/>
        <a:stretch/>
      </xdr:blipFill>
      <xdr:spPr>
        <a:xfrm>
          <a:off x="2772000" y="114870600"/>
          <a:ext cx="2030040" cy="202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56520</xdr:colOff>
      <xdr:row>56</xdr:row>
      <xdr:rowOff>31680</xdr:rowOff>
    </xdr:from>
    <xdr:to>
      <xdr:col>2</xdr:col>
      <xdr:colOff>2108160</xdr:colOff>
      <xdr:row>56</xdr:row>
      <xdr:rowOff>2076120</xdr:rowOff>
    </xdr:to>
    <xdr:pic>
      <xdr:nvPicPr>
        <xdr:cNvPr id="90" name="Рисунок 4"/>
        <xdr:cNvPicPr/>
      </xdr:nvPicPr>
      <xdr:blipFill>
        <a:blip xmlns:r="http://schemas.openxmlformats.org/officeDocument/2006/relationships" r:embed="rId64"/>
        <a:stretch/>
      </xdr:blipFill>
      <xdr:spPr>
        <a:xfrm>
          <a:off x="2782080" y="116942040"/>
          <a:ext cx="2051640" cy="204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73080</xdr:colOff>
      <xdr:row>57</xdr:row>
      <xdr:rowOff>50760</xdr:rowOff>
    </xdr:from>
    <xdr:to>
      <xdr:col>2</xdr:col>
      <xdr:colOff>2124000</xdr:colOff>
      <xdr:row>57</xdr:row>
      <xdr:rowOff>2103480</xdr:rowOff>
    </xdr:to>
    <xdr:pic>
      <xdr:nvPicPr>
        <xdr:cNvPr id="91" name="Рисунок 6"/>
        <xdr:cNvPicPr/>
      </xdr:nvPicPr>
      <xdr:blipFill>
        <a:blip xmlns:r="http://schemas.openxmlformats.org/officeDocument/2006/relationships" r:embed="rId65"/>
        <a:stretch/>
      </xdr:blipFill>
      <xdr:spPr>
        <a:xfrm>
          <a:off x="2798640" y="119066400"/>
          <a:ext cx="2050920" cy="205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36000</xdr:colOff>
      <xdr:row>4</xdr:row>
      <xdr:rowOff>45360</xdr:rowOff>
    </xdr:from>
    <xdr:to>
      <xdr:col>2</xdr:col>
      <xdr:colOff>2684520</xdr:colOff>
      <xdr:row>4</xdr:row>
      <xdr:rowOff>2683800</xdr:rowOff>
    </xdr:to>
    <xdr:pic>
      <xdr:nvPicPr>
        <xdr:cNvPr id="92" name="Рисунок 31"/>
        <xdr:cNvPicPr/>
      </xdr:nvPicPr>
      <xdr:blipFill>
        <a:blip xmlns:r="http://schemas.openxmlformats.org/officeDocument/2006/relationships" r:embed="rId66"/>
        <a:stretch/>
      </xdr:blipFill>
      <xdr:spPr>
        <a:xfrm>
          <a:off x="2761560" y="2559960"/>
          <a:ext cx="26485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33480</xdr:colOff>
      <xdr:row>5</xdr:row>
      <xdr:rowOff>39600</xdr:rowOff>
    </xdr:from>
    <xdr:to>
      <xdr:col>2</xdr:col>
      <xdr:colOff>2681280</xdr:colOff>
      <xdr:row>5</xdr:row>
      <xdr:rowOff>2678040</xdr:rowOff>
    </xdr:to>
    <xdr:pic>
      <xdr:nvPicPr>
        <xdr:cNvPr id="93" name="Рисунок 33"/>
        <xdr:cNvPicPr/>
      </xdr:nvPicPr>
      <xdr:blipFill>
        <a:blip xmlns:r="http://schemas.openxmlformats.org/officeDocument/2006/relationships" r:embed="rId67"/>
        <a:stretch/>
      </xdr:blipFill>
      <xdr:spPr>
        <a:xfrm>
          <a:off x="2759040" y="5402160"/>
          <a:ext cx="264780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28080</xdr:colOff>
      <xdr:row>6</xdr:row>
      <xdr:rowOff>60480</xdr:rowOff>
    </xdr:from>
    <xdr:to>
      <xdr:col>2</xdr:col>
      <xdr:colOff>2676600</xdr:colOff>
      <xdr:row>6</xdr:row>
      <xdr:rowOff>2698920</xdr:rowOff>
    </xdr:to>
    <xdr:pic>
      <xdr:nvPicPr>
        <xdr:cNvPr id="94" name="Рисунок 48"/>
        <xdr:cNvPicPr/>
      </xdr:nvPicPr>
      <xdr:blipFill>
        <a:blip xmlns:r="http://schemas.openxmlformats.org/officeDocument/2006/relationships" r:embed="rId68"/>
        <a:stretch/>
      </xdr:blipFill>
      <xdr:spPr>
        <a:xfrm>
          <a:off x="2753640" y="8223480"/>
          <a:ext cx="26485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82800</xdr:colOff>
      <xdr:row>7</xdr:row>
      <xdr:rowOff>54000</xdr:rowOff>
    </xdr:from>
    <xdr:to>
      <xdr:col>2</xdr:col>
      <xdr:colOff>2685600</xdr:colOff>
      <xdr:row>7</xdr:row>
      <xdr:rowOff>2648160</xdr:rowOff>
    </xdr:to>
    <xdr:pic>
      <xdr:nvPicPr>
        <xdr:cNvPr id="95" name="Рисунок 51"/>
        <xdr:cNvPicPr/>
      </xdr:nvPicPr>
      <xdr:blipFill>
        <a:blip xmlns:r="http://schemas.openxmlformats.org/officeDocument/2006/relationships" r:embed="rId69"/>
        <a:stretch/>
      </xdr:blipFill>
      <xdr:spPr>
        <a:xfrm>
          <a:off x="2808360" y="11198160"/>
          <a:ext cx="2602800" cy="259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95760</xdr:colOff>
      <xdr:row>54</xdr:row>
      <xdr:rowOff>56520</xdr:rowOff>
    </xdr:from>
    <xdr:to>
      <xdr:col>2</xdr:col>
      <xdr:colOff>2695680</xdr:colOff>
      <xdr:row>54</xdr:row>
      <xdr:rowOff>2649240</xdr:rowOff>
    </xdr:to>
    <xdr:pic>
      <xdr:nvPicPr>
        <xdr:cNvPr id="96" name="Рисунок 52"/>
        <xdr:cNvPicPr/>
      </xdr:nvPicPr>
      <xdr:blipFill>
        <a:blip xmlns:r="http://schemas.openxmlformats.org/officeDocument/2006/relationships" r:embed="rId70"/>
        <a:stretch/>
      </xdr:blipFill>
      <xdr:spPr>
        <a:xfrm>
          <a:off x="2821320" y="112080600"/>
          <a:ext cx="2599920" cy="259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75960</xdr:colOff>
      <xdr:row>53</xdr:row>
      <xdr:rowOff>85680</xdr:rowOff>
    </xdr:from>
    <xdr:to>
      <xdr:col>2</xdr:col>
      <xdr:colOff>2679480</xdr:colOff>
      <xdr:row>53</xdr:row>
      <xdr:rowOff>2701800</xdr:rowOff>
    </xdr:to>
    <xdr:pic>
      <xdr:nvPicPr>
        <xdr:cNvPr id="97" name="Рисунок 57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801520" y="109376280"/>
          <a:ext cx="2603520" cy="261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289080</xdr:colOff>
      <xdr:row>19</xdr:row>
      <xdr:rowOff>248400</xdr:rowOff>
    </xdr:from>
    <xdr:to>
      <xdr:col>2</xdr:col>
      <xdr:colOff>2640960</xdr:colOff>
      <xdr:row>20</xdr:row>
      <xdr:rowOff>405000</xdr:rowOff>
    </xdr:to>
    <xdr:pic>
      <xdr:nvPicPr>
        <xdr:cNvPr id="98" name="Рисунок 59"/>
        <xdr:cNvPicPr/>
      </xdr:nvPicPr>
      <xdr:blipFill>
        <a:blip xmlns:r="http://schemas.openxmlformats.org/officeDocument/2006/relationships" r:embed="rId72"/>
        <a:stretch/>
      </xdr:blipFill>
      <xdr:spPr>
        <a:xfrm>
          <a:off x="3014640" y="35944920"/>
          <a:ext cx="2351880" cy="235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273600</xdr:colOff>
      <xdr:row>18</xdr:row>
      <xdr:rowOff>186120</xdr:rowOff>
    </xdr:from>
    <xdr:to>
      <xdr:col>2</xdr:col>
      <xdr:colOff>2405160</xdr:colOff>
      <xdr:row>19</xdr:row>
      <xdr:rowOff>125640</xdr:rowOff>
    </xdr:to>
    <xdr:pic>
      <xdr:nvPicPr>
        <xdr:cNvPr id="99" name="Рисунок 60"/>
        <xdr:cNvPicPr/>
      </xdr:nvPicPr>
      <xdr:blipFill>
        <a:blip xmlns:r="http://schemas.openxmlformats.org/officeDocument/2006/relationships" r:embed="rId73"/>
        <a:stretch/>
      </xdr:blipFill>
      <xdr:spPr>
        <a:xfrm>
          <a:off x="2999160" y="33687360"/>
          <a:ext cx="2131560" cy="2134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155160</xdr:colOff>
      <xdr:row>26</xdr:row>
      <xdr:rowOff>229320</xdr:rowOff>
    </xdr:from>
    <xdr:to>
      <xdr:col>2</xdr:col>
      <xdr:colOff>2801880</xdr:colOff>
      <xdr:row>26</xdr:row>
      <xdr:rowOff>2867760</xdr:rowOff>
    </xdr:to>
    <xdr:pic>
      <xdr:nvPicPr>
        <xdr:cNvPr id="100" name="Рисунок 61"/>
        <xdr:cNvPicPr/>
      </xdr:nvPicPr>
      <xdr:blipFill>
        <a:blip xmlns:r="http://schemas.openxmlformats.org/officeDocument/2006/relationships" r:embed="rId74"/>
        <a:stretch/>
      </xdr:blipFill>
      <xdr:spPr>
        <a:xfrm>
          <a:off x="2880720" y="50809680"/>
          <a:ext cx="264672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168840</xdr:colOff>
      <xdr:row>25</xdr:row>
      <xdr:rowOff>139680</xdr:rowOff>
    </xdr:from>
    <xdr:to>
      <xdr:col>2</xdr:col>
      <xdr:colOff>2818440</xdr:colOff>
      <xdr:row>25</xdr:row>
      <xdr:rowOff>2778120</xdr:rowOff>
    </xdr:to>
    <xdr:pic>
      <xdr:nvPicPr>
        <xdr:cNvPr id="101" name="Рисунок 65"/>
        <xdr:cNvPicPr/>
      </xdr:nvPicPr>
      <xdr:blipFill>
        <a:blip xmlns:r="http://schemas.openxmlformats.org/officeDocument/2006/relationships" r:embed="rId75"/>
        <a:stretch/>
      </xdr:blipFill>
      <xdr:spPr>
        <a:xfrm>
          <a:off x="2894400" y="47757600"/>
          <a:ext cx="2649600" cy="263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38880</xdr:colOff>
      <xdr:row>8</xdr:row>
      <xdr:rowOff>38880</xdr:rowOff>
    </xdr:from>
    <xdr:to>
      <xdr:col>2</xdr:col>
      <xdr:colOff>1806480</xdr:colOff>
      <xdr:row>8</xdr:row>
      <xdr:rowOff>1401120</xdr:rowOff>
    </xdr:to>
    <xdr:pic>
      <xdr:nvPicPr>
        <xdr:cNvPr id="104" name="Рисунок 81"/>
        <xdr:cNvPicPr/>
      </xdr:nvPicPr>
      <xdr:blipFill>
        <a:blip xmlns:r="http://schemas.openxmlformats.org/officeDocument/2006/relationships" r:embed="rId76"/>
        <a:stretch/>
      </xdr:blipFill>
      <xdr:spPr>
        <a:xfrm>
          <a:off x="2764440" y="14164560"/>
          <a:ext cx="1767600" cy="136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1650960</xdr:colOff>
      <xdr:row>8</xdr:row>
      <xdr:rowOff>1005840</xdr:rowOff>
    </xdr:from>
    <xdr:to>
      <xdr:col>2</xdr:col>
      <xdr:colOff>2933640</xdr:colOff>
      <xdr:row>9</xdr:row>
      <xdr:rowOff>282240</xdr:rowOff>
    </xdr:to>
    <xdr:pic>
      <xdr:nvPicPr>
        <xdr:cNvPr id="105" name="Рисунок 79"/>
        <xdr:cNvPicPr/>
      </xdr:nvPicPr>
      <xdr:blipFill>
        <a:blip xmlns:r="http://schemas.openxmlformats.org/officeDocument/2006/relationships" r:embed="rId77"/>
        <a:stretch/>
      </xdr:blipFill>
      <xdr:spPr>
        <a:xfrm>
          <a:off x="4376520" y="15131520"/>
          <a:ext cx="1282680" cy="72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14</xdr:row>
      <xdr:rowOff>79200</xdr:rowOff>
    </xdr:from>
    <xdr:to>
      <xdr:col>2</xdr:col>
      <xdr:colOff>2936520</xdr:colOff>
      <xdr:row>14</xdr:row>
      <xdr:rowOff>1631880</xdr:rowOff>
    </xdr:to>
    <xdr:pic>
      <xdr:nvPicPr>
        <xdr:cNvPr id="106" name="Рисунок 83"/>
        <xdr:cNvPicPr/>
      </xdr:nvPicPr>
      <xdr:blipFill>
        <a:blip xmlns:r="http://schemas.openxmlformats.org/officeDocument/2006/relationships" r:embed="rId78"/>
        <a:stretch/>
      </xdr:blipFill>
      <xdr:spPr>
        <a:xfrm>
          <a:off x="2757240" y="24379560"/>
          <a:ext cx="2904840" cy="155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15</xdr:row>
      <xdr:rowOff>63360</xdr:rowOff>
    </xdr:from>
    <xdr:to>
      <xdr:col>2</xdr:col>
      <xdr:colOff>2949480</xdr:colOff>
      <xdr:row>15</xdr:row>
      <xdr:rowOff>1567800</xdr:rowOff>
    </xdr:to>
    <xdr:pic>
      <xdr:nvPicPr>
        <xdr:cNvPr id="107" name="Рисунок 84"/>
        <xdr:cNvPicPr/>
      </xdr:nvPicPr>
      <xdr:blipFill>
        <a:blip xmlns:r="http://schemas.openxmlformats.org/officeDocument/2006/relationships" r:embed="rId79"/>
        <a:stretch/>
      </xdr:blipFill>
      <xdr:spPr>
        <a:xfrm>
          <a:off x="2773080" y="26640000"/>
          <a:ext cx="2901960" cy="150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231480</xdr:colOff>
      <xdr:row>33</xdr:row>
      <xdr:rowOff>0</xdr:rowOff>
    </xdr:from>
    <xdr:to>
      <xdr:col>2</xdr:col>
      <xdr:colOff>2691000</xdr:colOff>
      <xdr:row>33</xdr:row>
      <xdr:rowOff>2336040</xdr:rowOff>
    </xdr:to>
    <xdr:pic>
      <xdr:nvPicPr>
        <xdr:cNvPr id="108" name="Рисунок 85"/>
        <xdr:cNvPicPr/>
      </xdr:nvPicPr>
      <xdr:blipFill>
        <a:blip xmlns:r="http://schemas.openxmlformats.org/officeDocument/2006/relationships" r:embed="rId80"/>
        <a:stretch/>
      </xdr:blipFill>
      <xdr:spPr>
        <a:xfrm>
          <a:off x="2957040" y="67458600"/>
          <a:ext cx="2459520" cy="233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29</xdr:row>
      <xdr:rowOff>68040</xdr:rowOff>
    </xdr:from>
    <xdr:to>
      <xdr:col>2</xdr:col>
      <xdr:colOff>2926800</xdr:colOff>
      <xdr:row>29</xdr:row>
      <xdr:rowOff>2106000</xdr:rowOff>
    </xdr:to>
    <xdr:pic>
      <xdr:nvPicPr>
        <xdr:cNvPr id="109" name="Picture 1"/>
        <xdr:cNvPicPr/>
      </xdr:nvPicPr>
      <xdr:blipFill>
        <a:blip xmlns:r="http://schemas.openxmlformats.org/officeDocument/2006/relationships" r:embed="rId81"/>
        <a:stretch/>
      </xdr:blipFill>
      <xdr:spPr>
        <a:xfrm>
          <a:off x="2766240" y="58630320"/>
          <a:ext cx="2886120" cy="203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68040</xdr:colOff>
      <xdr:row>30</xdr:row>
      <xdr:rowOff>54360</xdr:rowOff>
    </xdr:from>
    <xdr:to>
      <xdr:col>2</xdr:col>
      <xdr:colOff>2908440</xdr:colOff>
      <xdr:row>30</xdr:row>
      <xdr:rowOff>2024280</xdr:rowOff>
    </xdr:to>
    <xdr:pic>
      <xdr:nvPicPr>
        <xdr:cNvPr id="110" name="Picture 3"/>
        <xdr:cNvPicPr/>
      </xdr:nvPicPr>
      <xdr:blipFill>
        <a:blip xmlns:r="http://schemas.openxmlformats.org/officeDocument/2006/relationships" r:embed="rId82"/>
        <a:stretch/>
      </xdr:blipFill>
      <xdr:spPr>
        <a:xfrm>
          <a:off x="2793600" y="60769080"/>
          <a:ext cx="2840400" cy="196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312840</xdr:colOff>
      <xdr:row>51</xdr:row>
      <xdr:rowOff>12960</xdr:rowOff>
    </xdr:from>
    <xdr:to>
      <xdr:col>2</xdr:col>
      <xdr:colOff>2663640</xdr:colOff>
      <xdr:row>51</xdr:row>
      <xdr:rowOff>1952280</xdr:rowOff>
    </xdr:to>
    <xdr:pic>
      <xdr:nvPicPr>
        <xdr:cNvPr id="111" name="Picture 8"/>
        <xdr:cNvPicPr/>
      </xdr:nvPicPr>
      <xdr:blipFill>
        <a:blip xmlns:r="http://schemas.openxmlformats.org/officeDocument/2006/relationships" r:embed="rId83"/>
        <a:stretch/>
      </xdr:blipFill>
      <xdr:spPr>
        <a:xfrm>
          <a:off x="3038400" y="105321960"/>
          <a:ext cx="2350800" cy="193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299520</xdr:colOff>
      <xdr:row>52</xdr:row>
      <xdr:rowOff>40680</xdr:rowOff>
    </xdr:from>
    <xdr:to>
      <xdr:col>2</xdr:col>
      <xdr:colOff>2664000</xdr:colOff>
      <xdr:row>52</xdr:row>
      <xdr:rowOff>1933200</xdr:rowOff>
    </xdr:to>
    <xdr:pic>
      <xdr:nvPicPr>
        <xdr:cNvPr id="112" name="Picture 9"/>
        <xdr:cNvPicPr/>
      </xdr:nvPicPr>
      <xdr:blipFill>
        <a:blip xmlns:r="http://schemas.openxmlformats.org/officeDocument/2006/relationships" r:embed="rId84"/>
        <a:stretch/>
      </xdr:blipFill>
      <xdr:spPr>
        <a:xfrm>
          <a:off x="3025080" y="107340480"/>
          <a:ext cx="2364480" cy="189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13680</xdr:colOff>
      <xdr:row>41</xdr:row>
      <xdr:rowOff>68040</xdr:rowOff>
    </xdr:from>
    <xdr:to>
      <xdr:col>3</xdr:col>
      <xdr:colOff>6850</xdr:colOff>
      <xdr:row>41</xdr:row>
      <xdr:rowOff>2279520</xdr:rowOff>
    </xdr:to>
    <xdr:pic>
      <xdr:nvPicPr>
        <xdr:cNvPr id="113" name="Picture 5"/>
        <xdr:cNvPicPr/>
      </xdr:nvPicPr>
      <xdr:blipFill>
        <a:blip xmlns:r="http://schemas.openxmlformats.org/officeDocument/2006/relationships" r:embed="rId85"/>
        <a:stretch/>
      </xdr:blipFill>
      <xdr:spPr>
        <a:xfrm>
          <a:off x="2739240" y="84925080"/>
          <a:ext cx="3123720" cy="2211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13680</xdr:colOff>
      <xdr:row>42</xdr:row>
      <xdr:rowOff>81720</xdr:rowOff>
    </xdr:from>
    <xdr:to>
      <xdr:col>3</xdr:col>
      <xdr:colOff>6850</xdr:colOff>
      <xdr:row>42</xdr:row>
      <xdr:rowOff>2293200</xdr:rowOff>
    </xdr:to>
    <xdr:pic>
      <xdr:nvPicPr>
        <xdr:cNvPr id="114" name="Picture 7"/>
        <xdr:cNvPicPr/>
      </xdr:nvPicPr>
      <xdr:blipFill>
        <a:blip xmlns:r="http://schemas.openxmlformats.org/officeDocument/2006/relationships" r:embed="rId86"/>
        <a:stretch/>
      </xdr:blipFill>
      <xdr:spPr>
        <a:xfrm>
          <a:off x="2739240" y="87300720"/>
          <a:ext cx="3123720" cy="2211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612360</xdr:colOff>
      <xdr:row>65</xdr:row>
      <xdr:rowOff>27360</xdr:rowOff>
    </xdr:from>
    <xdr:to>
      <xdr:col>2</xdr:col>
      <xdr:colOff>2500560</xdr:colOff>
      <xdr:row>65</xdr:row>
      <xdr:rowOff>1915560</xdr:rowOff>
    </xdr:to>
    <xdr:pic>
      <xdr:nvPicPr>
        <xdr:cNvPr id="115" name="Picture 11"/>
        <xdr:cNvPicPr/>
      </xdr:nvPicPr>
      <xdr:blipFill>
        <a:blip xmlns:r="http://schemas.openxmlformats.org/officeDocument/2006/relationships" r:embed="rId87"/>
        <a:stretch/>
      </xdr:blipFill>
      <xdr:spPr>
        <a:xfrm>
          <a:off x="3337920" y="133990200"/>
          <a:ext cx="1888200" cy="188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81720</xdr:colOff>
      <xdr:row>68</xdr:row>
      <xdr:rowOff>27360</xdr:rowOff>
    </xdr:from>
    <xdr:to>
      <xdr:col>2</xdr:col>
      <xdr:colOff>2909520</xdr:colOff>
      <xdr:row>68</xdr:row>
      <xdr:rowOff>2756520</xdr:rowOff>
    </xdr:to>
    <xdr:pic>
      <xdr:nvPicPr>
        <xdr:cNvPr id="116" name="Picture 12"/>
        <xdr:cNvPicPr/>
      </xdr:nvPicPr>
      <xdr:blipFill>
        <a:blip xmlns:r="http://schemas.openxmlformats.org/officeDocument/2006/relationships" r:embed="rId88"/>
        <a:stretch/>
      </xdr:blipFill>
      <xdr:spPr>
        <a:xfrm>
          <a:off x="2807280" y="141257880"/>
          <a:ext cx="2827800" cy="272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13607</xdr:colOff>
      <xdr:row>1</xdr:row>
      <xdr:rowOff>228601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29082" cy="133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waior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"/>
  <sheetViews>
    <sheetView showGridLines="0" tabSelected="1" zoomScale="70" zoomScaleNormal="70" workbookViewId="0">
      <pane xSplit="3" ySplit="3" topLeftCell="D4" activePane="bottomRight" state="frozen"/>
      <selection pane="topRight" activeCell="D1" sqref="D1"/>
      <selection pane="bottomLeft" activeCell="A9" sqref="A9"/>
      <selection pane="bottomRight" activeCell="A3" sqref="A3"/>
    </sheetView>
  </sheetViews>
  <sheetFormatPr defaultColWidth="8.85546875" defaultRowHeight="15.75" x14ac:dyDescent="0.25"/>
  <cols>
    <col min="1" max="1" width="17.140625" style="8" customWidth="1"/>
    <col min="2" max="2" width="21.5703125" style="8" customWidth="1"/>
    <col min="3" max="3" width="44.5703125" style="8" customWidth="1"/>
    <col min="4" max="4" width="59.42578125" style="8" customWidth="1"/>
    <col min="5" max="5" width="24.7109375" style="9" customWidth="1"/>
    <col min="6" max="6" width="22.42578125" style="9" customWidth="1"/>
    <col min="7" max="7" width="16.85546875" style="10" customWidth="1"/>
    <col min="8" max="9" width="18.140625" style="11" customWidth="1"/>
    <col min="10" max="10" width="30.85546875" style="12" customWidth="1"/>
    <col min="11" max="13" width="8.85546875" style="8"/>
    <col min="14" max="16" width="13" style="13" hidden="1" customWidth="1"/>
    <col min="17" max="17" width="13" style="14" hidden="1" customWidth="1"/>
    <col min="18" max="16384" width="8.85546875" style="8"/>
  </cols>
  <sheetData>
    <row r="1" spans="1:17" ht="87" customHeight="1" x14ac:dyDescent="0.25">
      <c r="B1" s="15"/>
      <c r="C1" s="15"/>
      <c r="D1" s="15"/>
      <c r="E1" s="16"/>
      <c r="F1" s="16"/>
      <c r="G1" s="7" t="s">
        <v>0</v>
      </c>
      <c r="H1" s="7"/>
      <c r="I1" s="7"/>
    </row>
    <row r="2" spans="1:17" ht="18.75" x14ac:dyDescent="0.25">
      <c r="B2" s="17"/>
      <c r="C2" s="15"/>
      <c r="D2" s="15"/>
      <c r="E2" s="6">
        <v>45835</v>
      </c>
      <c r="F2" s="6"/>
      <c r="G2" s="6"/>
      <c r="H2" s="18" t="s">
        <v>1</v>
      </c>
      <c r="I2" s="19">
        <f>SUM(I5:I84)</f>
        <v>0</v>
      </c>
    </row>
    <row r="3" spans="1:17" ht="78.75" x14ac:dyDescent="0.25">
      <c r="A3" s="20" t="s">
        <v>2</v>
      </c>
      <c r="B3" s="21" t="s">
        <v>3</v>
      </c>
      <c r="C3" s="22" t="s">
        <v>4</v>
      </c>
      <c r="D3" s="23" t="s">
        <v>5</v>
      </c>
      <c r="E3" s="24" t="s">
        <v>6</v>
      </c>
      <c r="F3" s="25" t="s">
        <v>7</v>
      </c>
      <c r="G3" s="26" t="s">
        <v>8</v>
      </c>
      <c r="H3" s="27" t="s">
        <v>9</v>
      </c>
      <c r="I3" s="27" t="s">
        <v>10</v>
      </c>
      <c r="J3" s="28" t="str">
        <f>IF(SUM(H25,H32,H33,H67:H68,H72:H73)&gt;0,"wai ora™","-")</f>
        <v>-</v>
      </c>
      <c r="N3" s="29" t="s">
        <v>11</v>
      </c>
      <c r="O3" s="30" t="s">
        <v>12</v>
      </c>
      <c r="P3" s="31" t="s">
        <v>13</v>
      </c>
      <c r="Q3" s="29" t="s">
        <v>14</v>
      </c>
    </row>
    <row r="4" spans="1:17" x14ac:dyDescent="0.25">
      <c r="A4" s="32" t="s">
        <v>15</v>
      </c>
      <c r="B4" s="33"/>
      <c r="C4" s="33"/>
      <c r="D4" s="33"/>
      <c r="E4" s="34"/>
      <c r="F4" s="34"/>
      <c r="G4" s="35"/>
      <c r="H4" s="36"/>
      <c r="I4" s="36"/>
      <c r="N4" s="14"/>
      <c r="O4" s="37"/>
    </row>
    <row r="5" spans="1:17" ht="224.25" customHeight="1" x14ac:dyDescent="0.25">
      <c r="A5" s="38" t="s">
        <v>16</v>
      </c>
      <c r="B5" s="39" t="s">
        <v>17</v>
      </c>
      <c r="C5" s="40"/>
      <c r="D5" s="41" t="s">
        <v>18</v>
      </c>
      <c r="E5" s="42">
        <v>342</v>
      </c>
      <c r="F5" s="43">
        <v>300</v>
      </c>
      <c r="G5" s="44">
        <v>107</v>
      </c>
      <c r="H5" s="45">
        <v>0</v>
      </c>
      <c r="I5" s="46">
        <f t="shared" ref="I5:I36" si="0">G5*H5</f>
        <v>0</v>
      </c>
      <c r="M5" s="8" t="s">
        <v>19</v>
      </c>
      <c r="N5" s="14">
        <v>2.5000000000000001E-2</v>
      </c>
      <c r="O5" s="37">
        <v>2.7999999999999998E-4</v>
      </c>
      <c r="P5" s="47">
        <f t="shared" ref="P5:P36" si="1">N5*H5</f>
        <v>0</v>
      </c>
      <c r="Q5" s="14">
        <f t="shared" ref="Q5:Q36" si="2">O5*H5</f>
        <v>0</v>
      </c>
    </row>
    <row r="6" spans="1:17" ht="220.5" customHeight="1" x14ac:dyDescent="0.25">
      <c r="A6" s="38" t="s">
        <v>20</v>
      </c>
      <c r="B6" s="39" t="s">
        <v>21</v>
      </c>
      <c r="C6" s="40"/>
      <c r="D6" s="41" t="s">
        <v>18</v>
      </c>
      <c r="E6" s="42">
        <v>342</v>
      </c>
      <c r="F6" s="43">
        <v>300</v>
      </c>
      <c r="G6" s="44">
        <v>107</v>
      </c>
      <c r="H6" s="45">
        <v>0</v>
      </c>
      <c r="I6" s="46">
        <f t="shared" si="0"/>
        <v>0</v>
      </c>
      <c r="N6" s="14">
        <v>2.5000000000000001E-2</v>
      </c>
      <c r="O6" s="37">
        <v>2.7999999999999998E-4</v>
      </c>
      <c r="P6" s="47">
        <f t="shared" si="1"/>
        <v>0</v>
      </c>
      <c r="Q6" s="14">
        <f t="shared" si="2"/>
        <v>0</v>
      </c>
    </row>
    <row r="7" spans="1:17" ht="234.75" customHeight="1" x14ac:dyDescent="0.25">
      <c r="A7" s="38" t="s">
        <v>22</v>
      </c>
      <c r="B7" s="39" t="s">
        <v>23</v>
      </c>
      <c r="C7" s="40"/>
      <c r="D7" s="41" t="s">
        <v>18</v>
      </c>
      <c r="E7" s="42">
        <v>342</v>
      </c>
      <c r="F7" s="43">
        <v>300</v>
      </c>
      <c r="G7" s="44">
        <v>107</v>
      </c>
      <c r="H7" s="45">
        <v>0</v>
      </c>
      <c r="I7" s="46">
        <f t="shared" si="0"/>
        <v>0</v>
      </c>
      <c r="N7" s="14">
        <v>2.5000000000000001E-2</v>
      </c>
      <c r="O7" s="37">
        <v>2.7999999999999998E-4</v>
      </c>
      <c r="P7" s="47">
        <f t="shared" si="1"/>
        <v>0</v>
      </c>
      <c r="Q7" s="14">
        <f t="shared" si="2"/>
        <v>0</v>
      </c>
    </row>
    <row r="8" spans="1:17" ht="234.75" customHeight="1" x14ac:dyDescent="0.25">
      <c r="A8" s="38" t="s">
        <v>24</v>
      </c>
      <c r="B8" s="39" t="s">
        <v>25</v>
      </c>
      <c r="C8" s="40"/>
      <c r="D8" s="41" t="s">
        <v>18</v>
      </c>
      <c r="E8" s="42">
        <v>342</v>
      </c>
      <c r="F8" s="43">
        <v>300</v>
      </c>
      <c r="G8" s="44">
        <v>107</v>
      </c>
      <c r="H8" s="45">
        <v>0</v>
      </c>
      <c r="I8" s="46">
        <f t="shared" si="0"/>
        <v>0</v>
      </c>
      <c r="N8" s="14">
        <v>2.5000000000000001E-2</v>
      </c>
      <c r="O8" s="37">
        <v>2.7999999999999998E-4</v>
      </c>
      <c r="P8" s="47">
        <f t="shared" si="1"/>
        <v>0</v>
      </c>
      <c r="Q8" s="14">
        <f t="shared" si="2"/>
        <v>0</v>
      </c>
    </row>
    <row r="9" spans="1:17" ht="165.75" x14ac:dyDescent="0.25">
      <c r="A9" s="38" t="s">
        <v>26</v>
      </c>
      <c r="B9" s="48" t="s">
        <v>27</v>
      </c>
      <c r="C9" s="40"/>
      <c r="D9" s="41" t="s">
        <v>28</v>
      </c>
      <c r="E9" s="42">
        <v>510</v>
      </c>
      <c r="F9" s="43">
        <v>434</v>
      </c>
      <c r="G9" s="44">
        <v>202</v>
      </c>
      <c r="H9" s="45">
        <v>0</v>
      </c>
      <c r="I9" s="46">
        <f t="shared" si="0"/>
        <v>0</v>
      </c>
      <c r="N9" s="14">
        <v>2.5000000000000001E-2</v>
      </c>
      <c r="O9" s="37">
        <v>5.5400000000000002E-4</v>
      </c>
      <c r="P9" s="47">
        <f t="shared" si="1"/>
        <v>0</v>
      </c>
      <c r="Q9" s="14">
        <f t="shared" si="2"/>
        <v>0</v>
      </c>
    </row>
    <row r="10" spans="1:17" ht="165.75" x14ac:dyDescent="0.25">
      <c r="A10" s="49" t="s">
        <v>29</v>
      </c>
      <c r="B10" s="48" t="s">
        <v>30</v>
      </c>
      <c r="C10" s="40"/>
      <c r="D10" s="41" t="s">
        <v>28</v>
      </c>
      <c r="E10" s="42">
        <v>510</v>
      </c>
      <c r="F10" s="43">
        <v>434</v>
      </c>
      <c r="G10" s="44">
        <v>202</v>
      </c>
      <c r="H10" s="45">
        <v>0</v>
      </c>
      <c r="I10" s="46">
        <f t="shared" si="0"/>
        <v>0</v>
      </c>
      <c r="J10" s="50"/>
      <c r="K10" s="8" t="s">
        <v>31</v>
      </c>
      <c r="L10" s="8" t="s">
        <v>19</v>
      </c>
      <c r="N10" s="14">
        <v>0.03</v>
      </c>
      <c r="O10" s="37">
        <v>5.5400000000000002E-4</v>
      </c>
      <c r="P10" s="47">
        <f t="shared" si="1"/>
        <v>0</v>
      </c>
      <c r="Q10" s="14">
        <f t="shared" si="2"/>
        <v>0</v>
      </c>
    </row>
    <row r="11" spans="1:17" ht="165.75" x14ac:dyDescent="0.25">
      <c r="A11" s="38" t="s">
        <v>32</v>
      </c>
      <c r="B11" s="48" t="s">
        <v>33</v>
      </c>
      <c r="C11" s="40"/>
      <c r="D11" s="41" t="s">
        <v>28</v>
      </c>
      <c r="E11" s="42">
        <v>510</v>
      </c>
      <c r="F11" s="43">
        <v>434</v>
      </c>
      <c r="G11" s="44">
        <v>202</v>
      </c>
      <c r="H11" s="45">
        <v>0</v>
      </c>
      <c r="I11" s="46">
        <f t="shared" si="0"/>
        <v>0</v>
      </c>
      <c r="N11" s="14">
        <v>0.03</v>
      </c>
      <c r="O11" s="37">
        <v>5.5400000000000002E-4</v>
      </c>
      <c r="P11" s="47">
        <f t="shared" si="1"/>
        <v>0</v>
      </c>
      <c r="Q11" s="14">
        <f t="shared" si="2"/>
        <v>0</v>
      </c>
    </row>
    <row r="12" spans="1:17" ht="165.75" x14ac:dyDescent="0.25">
      <c r="A12" s="38" t="s">
        <v>34</v>
      </c>
      <c r="B12" s="48" t="s">
        <v>35</v>
      </c>
      <c r="C12" s="40"/>
      <c r="D12" s="41" t="s">
        <v>28</v>
      </c>
      <c r="E12" s="42">
        <v>510</v>
      </c>
      <c r="F12" s="43">
        <v>434</v>
      </c>
      <c r="G12" s="44">
        <v>202</v>
      </c>
      <c r="H12" s="45">
        <v>0</v>
      </c>
      <c r="I12" s="46">
        <f t="shared" si="0"/>
        <v>0</v>
      </c>
      <c r="N12" s="14">
        <v>0.03</v>
      </c>
      <c r="O12" s="37">
        <v>5.5400000000000002E-4</v>
      </c>
      <c r="P12" s="47">
        <f t="shared" si="1"/>
        <v>0</v>
      </c>
      <c r="Q12" s="14">
        <f t="shared" si="2"/>
        <v>0</v>
      </c>
    </row>
    <row r="13" spans="1:17" ht="172.5" customHeight="1" x14ac:dyDescent="0.25">
      <c r="A13" s="38" t="s">
        <v>36</v>
      </c>
      <c r="B13" s="51" t="s">
        <v>37</v>
      </c>
      <c r="C13" s="40"/>
      <c r="D13" s="41" t="s">
        <v>38</v>
      </c>
      <c r="E13" s="42">
        <v>435</v>
      </c>
      <c r="F13" s="43">
        <v>370</v>
      </c>
      <c r="G13" s="44">
        <v>154</v>
      </c>
      <c r="H13" s="45">
        <v>0</v>
      </c>
      <c r="I13" s="46">
        <f t="shared" si="0"/>
        <v>0</v>
      </c>
      <c r="N13" s="14">
        <v>5.5E-2</v>
      </c>
      <c r="O13" s="37">
        <v>7.7769999999999998E-4</v>
      </c>
      <c r="P13" s="47">
        <f t="shared" si="1"/>
        <v>0</v>
      </c>
      <c r="Q13" s="14">
        <f t="shared" si="2"/>
        <v>0</v>
      </c>
    </row>
    <row r="14" spans="1:17" ht="173.25" customHeight="1" x14ac:dyDescent="0.25">
      <c r="A14" s="49" t="s">
        <v>39</v>
      </c>
      <c r="B14" s="51" t="s">
        <v>40</v>
      </c>
      <c r="C14" s="40"/>
      <c r="D14" s="41" t="s">
        <v>38</v>
      </c>
      <c r="E14" s="42">
        <v>435</v>
      </c>
      <c r="F14" s="43">
        <v>370</v>
      </c>
      <c r="G14" s="44">
        <v>154</v>
      </c>
      <c r="H14" s="45">
        <v>0</v>
      </c>
      <c r="I14" s="46">
        <f t="shared" si="0"/>
        <v>0</v>
      </c>
      <c r="J14" s="52"/>
      <c r="K14" s="53"/>
      <c r="L14" s="53"/>
      <c r="M14" s="53"/>
      <c r="N14" s="14">
        <v>5.5E-2</v>
      </c>
      <c r="O14" s="37">
        <v>7.7769999999999998E-4</v>
      </c>
      <c r="P14" s="47">
        <f t="shared" si="1"/>
        <v>0</v>
      </c>
      <c r="Q14" s="14">
        <f t="shared" si="2"/>
        <v>0</v>
      </c>
    </row>
    <row r="15" spans="1:17" ht="179.25" customHeight="1" x14ac:dyDescent="0.25">
      <c r="A15" s="38" t="s">
        <v>41</v>
      </c>
      <c r="B15" s="51" t="s">
        <v>42</v>
      </c>
      <c r="C15" s="40"/>
      <c r="D15" s="41" t="s">
        <v>38</v>
      </c>
      <c r="E15" s="42">
        <v>435</v>
      </c>
      <c r="F15" s="43">
        <v>370</v>
      </c>
      <c r="G15" s="44">
        <v>154</v>
      </c>
      <c r="H15" s="45">
        <v>0</v>
      </c>
      <c r="I15" s="46">
        <f t="shared" si="0"/>
        <v>0</v>
      </c>
      <c r="J15" s="54"/>
      <c r="K15" s="54"/>
      <c r="L15" s="54"/>
      <c r="M15" s="54"/>
      <c r="N15" s="14">
        <v>5.5E-2</v>
      </c>
      <c r="O15" s="37">
        <v>7.7769999999999998E-4</v>
      </c>
      <c r="P15" s="47">
        <f t="shared" si="1"/>
        <v>0</v>
      </c>
      <c r="Q15" s="14">
        <f t="shared" si="2"/>
        <v>0</v>
      </c>
    </row>
    <row r="16" spans="1:17" ht="180.75" customHeight="1" x14ac:dyDescent="0.25">
      <c r="A16" s="38" t="s">
        <v>43</v>
      </c>
      <c r="B16" s="51" t="s">
        <v>44</v>
      </c>
      <c r="C16" s="40"/>
      <c r="D16" s="41" t="s">
        <v>38</v>
      </c>
      <c r="E16" s="42">
        <v>435</v>
      </c>
      <c r="F16" s="43">
        <v>370</v>
      </c>
      <c r="G16" s="44">
        <v>154</v>
      </c>
      <c r="H16" s="45">
        <v>0</v>
      </c>
      <c r="I16" s="46">
        <f t="shared" si="0"/>
        <v>0</v>
      </c>
      <c r="J16" s="54"/>
      <c r="K16" s="54"/>
      <c r="L16" s="54"/>
      <c r="M16" s="54"/>
      <c r="N16" s="14">
        <v>5.5E-2</v>
      </c>
      <c r="O16" s="37">
        <v>7.7769999999999998E-4</v>
      </c>
      <c r="P16" s="47">
        <f t="shared" si="1"/>
        <v>0</v>
      </c>
      <c r="Q16" s="14">
        <f t="shared" si="2"/>
        <v>0</v>
      </c>
    </row>
    <row r="17" spans="1:17" ht="173.25" customHeight="1" x14ac:dyDescent="0.25">
      <c r="A17" s="49" t="s">
        <v>45</v>
      </c>
      <c r="B17" s="51" t="s">
        <v>46</v>
      </c>
      <c r="C17" s="40"/>
      <c r="D17" s="41" t="s">
        <v>47</v>
      </c>
      <c r="E17" s="42">
        <v>477</v>
      </c>
      <c r="F17" s="43">
        <v>405</v>
      </c>
      <c r="G17" s="44">
        <v>175</v>
      </c>
      <c r="H17" s="45">
        <v>0</v>
      </c>
      <c r="I17" s="46">
        <f t="shared" si="0"/>
        <v>0</v>
      </c>
      <c r="N17" s="14">
        <v>5.5E-2</v>
      </c>
      <c r="O17" s="37">
        <v>7.7769999999999998E-4</v>
      </c>
      <c r="P17" s="47">
        <f t="shared" si="1"/>
        <v>0</v>
      </c>
      <c r="Q17" s="14">
        <f t="shared" si="2"/>
        <v>0</v>
      </c>
    </row>
    <row r="18" spans="1:17" ht="191.25" customHeight="1" x14ac:dyDescent="0.25">
      <c r="A18" s="49" t="s">
        <v>48</v>
      </c>
      <c r="B18" s="51" t="s">
        <v>49</v>
      </c>
      <c r="C18" s="40"/>
      <c r="D18" s="41" t="s">
        <v>50</v>
      </c>
      <c r="E18" s="42">
        <v>715</v>
      </c>
      <c r="F18" s="43">
        <v>715</v>
      </c>
      <c r="G18" s="44">
        <v>333</v>
      </c>
      <c r="H18" s="45">
        <v>0</v>
      </c>
      <c r="I18" s="46">
        <f t="shared" si="0"/>
        <v>0</v>
      </c>
      <c r="N18" s="14">
        <v>6.5000000000000002E-2</v>
      </c>
      <c r="O18" s="37">
        <v>7.7769999999999998E-4</v>
      </c>
      <c r="P18" s="47">
        <f t="shared" si="1"/>
        <v>0</v>
      </c>
      <c r="Q18" s="14">
        <f t="shared" si="2"/>
        <v>0</v>
      </c>
    </row>
    <row r="19" spans="1:17" ht="255" x14ac:dyDescent="0.25">
      <c r="A19" s="38" t="s">
        <v>51</v>
      </c>
      <c r="B19" s="39" t="s">
        <v>52</v>
      </c>
      <c r="C19" s="40"/>
      <c r="D19" s="55" t="s">
        <v>53</v>
      </c>
      <c r="E19" s="42">
        <v>397</v>
      </c>
      <c r="F19" s="43">
        <v>337</v>
      </c>
      <c r="G19" s="44">
        <v>130</v>
      </c>
      <c r="H19" s="45">
        <v>0</v>
      </c>
      <c r="I19" s="46">
        <f t="shared" si="0"/>
        <v>0</v>
      </c>
      <c r="N19" s="14">
        <v>4.4999999999999998E-2</v>
      </c>
      <c r="O19" s="37">
        <v>3.6000000000000002E-4</v>
      </c>
      <c r="P19" s="47">
        <f t="shared" si="1"/>
        <v>0</v>
      </c>
      <c r="Q19" s="14">
        <f t="shared" si="2"/>
        <v>0</v>
      </c>
    </row>
    <row r="20" spans="1:17" ht="255" x14ac:dyDescent="0.25">
      <c r="A20" s="38" t="s">
        <v>54</v>
      </c>
      <c r="B20" s="39" t="s">
        <v>55</v>
      </c>
      <c r="C20" s="40"/>
      <c r="D20" s="55" t="s">
        <v>53</v>
      </c>
      <c r="E20" s="42">
        <v>397</v>
      </c>
      <c r="F20" s="43">
        <v>337</v>
      </c>
      <c r="G20" s="44">
        <v>130</v>
      </c>
      <c r="H20" s="45">
        <v>0</v>
      </c>
      <c r="I20" s="46">
        <f t="shared" si="0"/>
        <v>0</v>
      </c>
      <c r="J20" s="56"/>
      <c r="N20" s="14">
        <v>4.4999999999999998E-2</v>
      </c>
      <c r="O20" s="37">
        <v>3.6000000000000002E-4</v>
      </c>
      <c r="P20" s="47">
        <f t="shared" si="1"/>
        <v>0</v>
      </c>
      <c r="Q20" s="14">
        <f t="shared" si="2"/>
        <v>0</v>
      </c>
    </row>
    <row r="21" spans="1:17" ht="191.25" x14ac:dyDescent="0.25">
      <c r="A21" s="38" t="s">
        <v>56</v>
      </c>
      <c r="B21" s="51" t="s">
        <v>57</v>
      </c>
      <c r="C21" s="40"/>
      <c r="D21" s="41" t="s">
        <v>58</v>
      </c>
      <c r="E21" s="42">
        <v>475</v>
      </c>
      <c r="F21" s="43">
        <v>403</v>
      </c>
      <c r="G21" s="44">
        <v>160</v>
      </c>
      <c r="H21" s="45">
        <v>0</v>
      </c>
      <c r="I21" s="46">
        <f t="shared" si="0"/>
        <v>0</v>
      </c>
      <c r="J21" s="57"/>
      <c r="K21" s="58"/>
      <c r="L21" s="58"/>
      <c r="M21" s="58"/>
      <c r="N21" s="14">
        <v>4.4999999999999998E-2</v>
      </c>
      <c r="O21" s="37">
        <v>3.6000000000000002E-4</v>
      </c>
      <c r="P21" s="47">
        <f t="shared" si="1"/>
        <v>0</v>
      </c>
      <c r="Q21" s="14">
        <f t="shared" si="2"/>
        <v>0</v>
      </c>
    </row>
    <row r="22" spans="1:17" ht="191.25" x14ac:dyDescent="0.25">
      <c r="A22" s="38" t="s">
        <v>59</v>
      </c>
      <c r="B22" s="51" t="s">
        <v>60</v>
      </c>
      <c r="C22" s="40"/>
      <c r="D22" s="41" t="s">
        <v>58</v>
      </c>
      <c r="E22" s="42">
        <v>475</v>
      </c>
      <c r="F22" s="43">
        <v>403</v>
      </c>
      <c r="G22" s="44">
        <v>160</v>
      </c>
      <c r="H22" s="45">
        <v>0</v>
      </c>
      <c r="I22" s="46">
        <f t="shared" si="0"/>
        <v>0</v>
      </c>
      <c r="J22" s="52"/>
      <c r="K22" s="53"/>
      <c r="L22" s="53"/>
      <c r="M22" s="53"/>
      <c r="N22" s="14">
        <v>4.4999999999999998E-2</v>
      </c>
      <c r="O22" s="37">
        <v>3.6000000000000002E-4</v>
      </c>
      <c r="P22" s="47">
        <f t="shared" si="1"/>
        <v>0</v>
      </c>
      <c r="Q22" s="14">
        <f t="shared" si="2"/>
        <v>0</v>
      </c>
    </row>
    <row r="23" spans="1:17" ht="153" x14ac:dyDescent="0.25">
      <c r="A23" s="49" t="s">
        <v>61</v>
      </c>
      <c r="B23" s="48" t="s">
        <v>62</v>
      </c>
      <c r="C23" s="59"/>
      <c r="D23" s="60" t="s">
        <v>63</v>
      </c>
      <c r="E23" s="42">
        <v>477</v>
      </c>
      <c r="F23" s="43">
        <v>405</v>
      </c>
      <c r="G23" s="44">
        <v>166</v>
      </c>
      <c r="H23" s="45">
        <v>0</v>
      </c>
      <c r="I23" s="46">
        <f t="shared" si="0"/>
        <v>0</v>
      </c>
      <c r="N23" s="14">
        <v>0.04</v>
      </c>
      <c r="O23" s="37">
        <v>3.6000000000000002E-4</v>
      </c>
      <c r="P23" s="47">
        <f t="shared" si="1"/>
        <v>0</v>
      </c>
      <c r="Q23" s="14">
        <f t="shared" si="2"/>
        <v>0</v>
      </c>
    </row>
    <row r="24" spans="1:17" ht="156" customHeight="1" x14ac:dyDescent="0.25">
      <c r="A24" s="49" t="s">
        <v>64</v>
      </c>
      <c r="B24" s="48" t="s">
        <v>65</v>
      </c>
      <c r="C24" s="59"/>
      <c r="D24" s="61" t="s">
        <v>63</v>
      </c>
      <c r="E24" s="42">
        <v>477</v>
      </c>
      <c r="F24" s="43">
        <v>405</v>
      </c>
      <c r="G24" s="44">
        <v>166</v>
      </c>
      <c r="H24" s="45">
        <v>0</v>
      </c>
      <c r="I24" s="46">
        <f t="shared" si="0"/>
        <v>0</v>
      </c>
      <c r="N24" s="14">
        <v>0.04</v>
      </c>
      <c r="O24" s="37">
        <v>3.6000000000000002E-4</v>
      </c>
      <c r="P24" s="47">
        <f t="shared" si="1"/>
        <v>0</v>
      </c>
      <c r="Q24" s="14">
        <f t="shared" si="2"/>
        <v>0</v>
      </c>
    </row>
    <row r="25" spans="1:17" ht="176.25" customHeight="1" x14ac:dyDescent="0.25">
      <c r="A25" s="38" t="s">
        <v>66</v>
      </c>
      <c r="B25" s="48" t="s">
        <v>67</v>
      </c>
      <c r="C25" s="59"/>
      <c r="D25" s="41" t="s">
        <v>68</v>
      </c>
      <c r="E25" s="42">
        <v>971</v>
      </c>
      <c r="F25" s="43">
        <v>971</v>
      </c>
      <c r="G25" s="44">
        <v>452</v>
      </c>
      <c r="H25" s="45">
        <v>0</v>
      </c>
      <c r="I25" s="46">
        <f t="shared" si="0"/>
        <v>0</v>
      </c>
      <c r="J25" s="62"/>
      <c r="N25" s="14">
        <v>9.5000000000000001E-2</v>
      </c>
      <c r="O25" s="37">
        <v>1E-3</v>
      </c>
      <c r="P25" s="47">
        <f t="shared" si="1"/>
        <v>0</v>
      </c>
      <c r="Q25" s="14">
        <f t="shared" si="2"/>
        <v>0</v>
      </c>
    </row>
    <row r="26" spans="1:17" ht="233.25" customHeight="1" x14ac:dyDescent="0.25">
      <c r="A26" s="38" t="s">
        <v>69</v>
      </c>
      <c r="B26" s="39" t="s">
        <v>70</v>
      </c>
      <c r="C26" s="59"/>
      <c r="D26" s="55" t="s">
        <v>71</v>
      </c>
      <c r="E26" s="42">
        <v>496</v>
      </c>
      <c r="F26" s="43">
        <v>496</v>
      </c>
      <c r="G26" s="44">
        <v>207</v>
      </c>
      <c r="H26" s="45">
        <v>0</v>
      </c>
      <c r="I26" s="46">
        <f t="shared" si="0"/>
        <v>0</v>
      </c>
      <c r="N26" s="14">
        <v>0.03</v>
      </c>
      <c r="O26" s="37">
        <v>5.5400000000000002E-4</v>
      </c>
      <c r="P26" s="47">
        <f t="shared" si="1"/>
        <v>0</v>
      </c>
      <c r="Q26" s="14">
        <f t="shared" si="2"/>
        <v>0</v>
      </c>
    </row>
    <row r="27" spans="1:17" ht="287.25" customHeight="1" x14ac:dyDescent="0.25">
      <c r="A27" s="38" t="s">
        <v>72</v>
      </c>
      <c r="B27" s="39" t="s">
        <v>73</v>
      </c>
      <c r="C27" s="59"/>
      <c r="D27" s="55" t="s">
        <v>74</v>
      </c>
      <c r="E27" s="42">
        <v>586</v>
      </c>
      <c r="F27" s="43">
        <v>586</v>
      </c>
      <c r="G27" s="44">
        <v>262</v>
      </c>
      <c r="H27" s="45">
        <v>0</v>
      </c>
      <c r="I27" s="46">
        <f t="shared" si="0"/>
        <v>0</v>
      </c>
      <c r="N27" s="14">
        <v>7.0000000000000007E-2</v>
      </c>
      <c r="O27" s="37">
        <v>9.5E-4</v>
      </c>
      <c r="P27" s="47">
        <f t="shared" si="1"/>
        <v>0</v>
      </c>
      <c r="Q27" s="14">
        <f t="shared" si="2"/>
        <v>0</v>
      </c>
    </row>
    <row r="28" spans="1:17" ht="171.75" customHeight="1" x14ac:dyDescent="0.25">
      <c r="A28" s="38" t="s">
        <v>75</v>
      </c>
      <c r="B28" s="48" t="s">
        <v>76</v>
      </c>
      <c r="C28" s="59"/>
      <c r="D28" s="41" t="s">
        <v>77</v>
      </c>
      <c r="E28" s="42">
        <v>431</v>
      </c>
      <c r="F28" s="43">
        <v>431</v>
      </c>
      <c r="G28" s="44">
        <v>186</v>
      </c>
      <c r="H28" s="45">
        <v>0</v>
      </c>
      <c r="I28" s="46">
        <f t="shared" si="0"/>
        <v>0</v>
      </c>
      <c r="N28" s="14">
        <v>5.5E-2</v>
      </c>
      <c r="O28" s="37">
        <v>7.7769999999999998E-4</v>
      </c>
      <c r="P28" s="47">
        <f t="shared" si="1"/>
        <v>0</v>
      </c>
      <c r="Q28" s="14">
        <f t="shared" si="2"/>
        <v>0</v>
      </c>
    </row>
    <row r="29" spans="1:17" ht="169.5" customHeight="1" x14ac:dyDescent="0.25">
      <c r="A29" s="38" t="s">
        <v>78</v>
      </c>
      <c r="B29" s="48" t="s">
        <v>79</v>
      </c>
      <c r="C29" s="59"/>
      <c r="D29" s="41" t="s">
        <v>77</v>
      </c>
      <c r="E29" s="42">
        <v>431</v>
      </c>
      <c r="F29" s="43">
        <v>431</v>
      </c>
      <c r="G29" s="44">
        <v>186</v>
      </c>
      <c r="H29" s="45">
        <v>0</v>
      </c>
      <c r="I29" s="46">
        <f t="shared" si="0"/>
        <v>0</v>
      </c>
      <c r="N29" s="14">
        <v>5.5E-2</v>
      </c>
      <c r="O29" s="37">
        <v>7.7769999999999998E-4</v>
      </c>
      <c r="P29" s="47">
        <f t="shared" si="1"/>
        <v>0</v>
      </c>
      <c r="Q29" s="14">
        <f t="shared" si="2"/>
        <v>0</v>
      </c>
    </row>
    <row r="30" spans="1:17" ht="169.5" customHeight="1" x14ac:dyDescent="0.25">
      <c r="A30" s="38" t="s">
        <v>80</v>
      </c>
      <c r="B30" s="48" t="s">
        <v>81</v>
      </c>
      <c r="C30" s="59"/>
      <c r="D30" s="41" t="s">
        <v>82</v>
      </c>
      <c r="E30" s="42">
        <v>479</v>
      </c>
      <c r="F30" s="43">
        <v>479</v>
      </c>
      <c r="G30" s="44">
        <v>195</v>
      </c>
      <c r="H30" s="45">
        <v>0</v>
      </c>
      <c r="I30" s="46">
        <f t="shared" si="0"/>
        <v>0</v>
      </c>
      <c r="J30" s="56"/>
      <c r="N30" s="14">
        <v>4.4999999999999998E-2</v>
      </c>
      <c r="O30" s="37">
        <v>3.6000000000000002E-4</v>
      </c>
      <c r="P30" s="47">
        <f t="shared" si="1"/>
        <v>0</v>
      </c>
      <c r="Q30" s="14">
        <f t="shared" si="2"/>
        <v>0</v>
      </c>
    </row>
    <row r="31" spans="1:17" ht="169.5" customHeight="1" x14ac:dyDescent="0.25">
      <c r="A31" s="38" t="s">
        <v>83</v>
      </c>
      <c r="B31" s="48" t="s">
        <v>84</v>
      </c>
      <c r="C31" s="59"/>
      <c r="D31" s="41" t="s">
        <v>82</v>
      </c>
      <c r="E31" s="42">
        <v>479</v>
      </c>
      <c r="F31" s="43">
        <v>479</v>
      </c>
      <c r="G31" s="44">
        <v>195</v>
      </c>
      <c r="H31" s="45">
        <v>0</v>
      </c>
      <c r="I31" s="46">
        <f t="shared" si="0"/>
        <v>0</v>
      </c>
      <c r="N31" s="14">
        <v>4.4999999999999998E-2</v>
      </c>
      <c r="O31" s="37">
        <v>3.6000000000000002E-4</v>
      </c>
      <c r="P31" s="47">
        <f t="shared" si="1"/>
        <v>0</v>
      </c>
      <c r="Q31" s="14">
        <f t="shared" si="2"/>
        <v>0</v>
      </c>
    </row>
    <row r="32" spans="1:17" ht="170.25" customHeight="1" x14ac:dyDescent="0.25">
      <c r="A32" s="38" t="s">
        <v>85</v>
      </c>
      <c r="B32" s="48" t="s">
        <v>86</v>
      </c>
      <c r="C32" s="59"/>
      <c r="D32" s="60" t="s">
        <v>87</v>
      </c>
      <c r="E32" s="42">
        <v>825</v>
      </c>
      <c r="F32" s="43">
        <v>825</v>
      </c>
      <c r="G32" s="44">
        <v>384</v>
      </c>
      <c r="H32" s="45">
        <v>0</v>
      </c>
      <c r="I32" s="46">
        <f t="shared" si="0"/>
        <v>0</v>
      </c>
      <c r="J32" s="62"/>
      <c r="N32" s="14">
        <v>0.125</v>
      </c>
      <c r="O32" s="37">
        <v>1.5200000000000001E-3</v>
      </c>
      <c r="P32" s="47">
        <f t="shared" si="1"/>
        <v>0</v>
      </c>
      <c r="Q32" s="14">
        <f t="shared" si="2"/>
        <v>0</v>
      </c>
    </row>
    <row r="33" spans="1:17" ht="191.25" customHeight="1" x14ac:dyDescent="0.25">
      <c r="A33" s="38" t="s">
        <v>88</v>
      </c>
      <c r="B33" s="48" t="s">
        <v>89</v>
      </c>
      <c r="C33" s="59"/>
      <c r="D33" s="60" t="s">
        <v>87</v>
      </c>
      <c r="E33" s="42">
        <v>825</v>
      </c>
      <c r="F33" s="43">
        <v>825</v>
      </c>
      <c r="G33" s="44">
        <v>384</v>
      </c>
      <c r="H33" s="45">
        <v>0</v>
      </c>
      <c r="I33" s="46">
        <f t="shared" si="0"/>
        <v>0</v>
      </c>
      <c r="J33" s="62"/>
      <c r="N33" s="14">
        <v>0.125</v>
      </c>
      <c r="O33" s="37">
        <v>1.5200000000000001E-3</v>
      </c>
      <c r="P33" s="47">
        <f t="shared" si="1"/>
        <v>0</v>
      </c>
      <c r="Q33" s="14">
        <f t="shared" si="2"/>
        <v>0</v>
      </c>
    </row>
    <row r="34" spans="1:17" ht="191.25" customHeight="1" x14ac:dyDescent="0.25">
      <c r="A34" s="38" t="s">
        <v>90</v>
      </c>
      <c r="B34" s="48" t="s">
        <v>91</v>
      </c>
      <c r="C34" s="59"/>
      <c r="D34" s="60" t="s">
        <v>87</v>
      </c>
      <c r="E34" s="42">
        <v>825</v>
      </c>
      <c r="F34" s="43">
        <v>825</v>
      </c>
      <c r="G34" s="44">
        <v>384</v>
      </c>
      <c r="H34" s="45">
        <v>0</v>
      </c>
      <c r="I34" s="46">
        <f t="shared" si="0"/>
        <v>0</v>
      </c>
      <c r="J34" s="62"/>
      <c r="N34" s="14">
        <v>0.125</v>
      </c>
      <c r="O34" s="37">
        <v>1.5200000000000001E-3</v>
      </c>
      <c r="P34" s="47">
        <f t="shared" si="1"/>
        <v>0</v>
      </c>
      <c r="Q34" s="14">
        <f t="shared" si="2"/>
        <v>0</v>
      </c>
    </row>
    <row r="35" spans="1:17" ht="191.25" customHeight="1" x14ac:dyDescent="0.25">
      <c r="A35" s="38" t="s">
        <v>92</v>
      </c>
      <c r="B35" s="48" t="s">
        <v>93</v>
      </c>
      <c r="C35" s="59"/>
      <c r="D35" s="41" t="s">
        <v>94</v>
      </c>
      <c r="E35" s="42">
        <v>340</v>
      </c>
      <c r="F35" s="43">
        <v>299</v>
      </c>
      <c r="G35" s="44">
        <v>139</v>
      </c>
      <c r="H35" s="45">
        <v>0</v>
      </c>
      <c r="I35" s="46">
        <f t="shared" si="0"/>
        <v>0</v>
      </c>
      <c r="N35" s="14">
        <v>0.03</v>
      </c>
      <c r="O35" s="37">
        <v>4.8000000000000001E-4</v>
      </c>
      <c r="P35" s="47">
        <f t="shared" si="1"/>
        <v>0</v>
      </c>
      <c r="Q35" s="14">
        <f t="shared" si="2"/>
        <v>0</v>
      </c>
    </row>
    <row r="36" spans="1:17" ht="191.25" customHeight="1" x14ac:dyDescent="0.25">
      <c r="A36" s="38" t="s">
        <v>95</v>
      </c>
      <c r="B36" s="48" t="s">
        <v>96</v>
      </c>
      <c r="C36" s="59"/>
      <c r="D36" s="41" t="s">
        <v>94</v>
      </c>
      <c r="E36" s="42">
        <v>340</v>
      </c>
      <c r="F36" s="43">
        <v>299</v>
      </c>
      <c r="G36" s="44">
        <v>139</v>
      </c>
      <c r="H36" s="45">
        <v>0</v>
      </c>
      <c r="I36" s="46">
        <f t="shared" si="0"/>
        <v>0</v>
      </c>
      <c r="N36" s="14">
        <v>0.03</v>
      </c>
      <c r="O36" s="37">
        <v>4.8000000000000001E-4</v>
      </c>
      <c r="P36" s="47">
        <f t="shared" si="1"/>
        <v>0</v>
      </c>
      <c r="Q36" s="14">
        <f t="shared" si="2"/>
        <v>0</v>
      </c>
    </row>
    <row r="37" spans="1:17" ht="191.25" customHeight="1" x14ac:dyDescent="0.25">
      <c r="A37" s="38" t="s">
        <v>97</v>
      </c>
      <c r="B37" s="48" t="s">
        <v>98</v>
      </c>
      <c r="C37" s="59"/>
      <c r="D37" s="41" t="s">
        <v>99</v>
      </c>
      <c r="E37" s="42">
        <v>376</v>
      </c>
      <c r="F37" s="43">
        <v>331</v>
      </c>
      <c r="G37" s="44">
        <v>154</v>
      </c>
      <c r="H37" s="45">
        <v>0</v>
      </c>
      <c r="I37" s="46">
        <f t="shared" ref="I37:I68" si="3">G37*H37</f>
        <v>0</v>
      </c>
      <c r="N37" s="14">
        <v>0.03</v>
      </c>
      <c r="O37" s="37">
        <v>4.0999999999999999E-4</v>
      </c>
      <c r="P37" s="47">
        <f t="shared" ref="P37:P68" si="4">N37*H37</f>
        <v>0</v>
      </c>
      <c r="Q37" s="14">
        <f t="shared" ref="Q37:Q68" si="5">O37*H37</f>
        <v>0</v>
      </c>
    </row>
    <row r="38" spans="1:17" ht="191.25" customHeight="1" x14ac:dyDescent="0.25">
      <c r="A38" s="38" t="s">
        <v>100</v>
      </c>
      <c r="B38" s="48" t="s">
        <v>101</v>
      </c>
      <c r="C38" s="59"/>
      <c r="D38" s="41" t="s">
        <v>99</v>
      </c>
      <c r="E38" s="42">
        <v>376</v>
      </c>
      <c r="F38" s="43">
        <v>331</v>
      </c>
      <c r="G38" s="44">
        <v>154</v>
      </c>
      <c r="H38" s="45">
        <v>0</v>
      </c>
      <c r="I38" s="46">
        <f t="shared" si="3"/>
        <v>0</v>
      </c>
      <c r="N38" s="14">
        <v>0.03</v>
      </c>
      <c r="O38" s="37">
        <v>4.4799999999999999E-4</v>
      </c>
      <c r="P38" s="47">
        <f t="shared" si="4"/>
        <v>0</v>
      </c>
      <c r="Q38" s="14">
        <f t="shared" si="5"/>
        <v>0</v>
      </c>
    </row>
    <row r="39" spans="1:17" ht="153" x14ac:dyDescent="0.25">
      <c r="A39" s="38" t="s">
        <v>102</v>
      </c>
      <c r="B39" s="48" t="s">
        <v>103</v>
      </c>
      <c r="C39" s="59"/>
      <c r="D39" s="41" t="s">
        <v>104</v>
      </c>
      <c r="E39" s="42">
        <v>489</v>
      </c>
      <c r="F39" s="43">
        <v>489</v>
      </c>
      <c r="G39" s="44">
        <v>217</v>
      </c>
      <c r="H39" s="45">
        <v>0</v>
      </c>
      <c r="I39" s="46">
        <f t="shared" si="3"/>
        <v>0</v>
      </c>
      <c r="N39" s="14">
        <v>0.08</v>
      </c>
      <c r="O39" s="37">
        <v>7.7769999999999998E-4</v>
      </c>
      <c r="P39" s="47">
        <f t="shared" si="4"/>
        <v>0</v>
      </c>
      <c r="Q39" s="14">
        <f t="shared" si="5"/>
        <v>0</v>
      </c>
    </row>
    <row r="40" spans="1:17" ht="153" x14ac:dyDescent="0.25">
      <c r="A40" s="38" t="s">
        <v>105</v>
      </c>
      <c r="B40" s="48" t="s">
        <v>106</v>
      </c>
      <c r="C40" s="59"/>
      <c r="D40" s="41" t="s">
        <v>104</v>
      </c>
      <c r="E40" s="42">
        <v>489</v>
      </c>
      <c r="F40" s="43">
        <v>489</v>
      </c>
      <c r="G40" s="44">
        <v>217</v>
      </c>
      <c r="H40" s="45">
        <v>0</v>
      </c>
      <c r="I40" s="46">
        <f t="shared" si="3"/>
        <v>0</v>
      </c>
      <c r="N40" s="14">
        <v>0.08</v>
      </c>
      <c r="O40" s="37">
        <v>7.7769999999999998E-4</v>
      </c>
      <c r="P40" s="47">
        <f t="shared" si="4"/>
        <v>0</v>
      </c>
      <c r="Q40" s="14">
        <f t="shared" si="5"/>
        <v>0</v>
      </c>
    </row>
    <row r="41" spans="1:17" ht="186" customHeight="1" x14ac:dyDescent="0.25">
      <c r="A41" s="49" t="s">
        <v>107</v>
      </c>
      <c r="B41" s="48" t="s">
        <v>108</v>
      </c>
      <c r="C41" s="59"/>
      <c r="D41" s="60" t="s">
        <v>109</v>
      </c>
      <c r="E41" s="42">
        <v>917</v>
      </c>
      <c r="F41" s="43">
        <v>917</v>
      </c>
      <c r="G41" s="44">
        <v>427</v>
      </c>
      <c r="H41" s="45">
        <v>0</v>
      </c>
      <c r="I41" s="46">
        <f t="shared" si="3"/>
        <v>0</v>
      </c>
      <c r="J41" s="52"/>
      <c r="K41" s="53"/>
      <c r="L41" s="53"/>
      <c r="M41" s="53"/>
      <c r="N41" s="14">
        <v>0.125</v>
      </c>
      <c r="O41" s="37">
        <v>1.5200000000000001E-3</v>
      </c>
      <c r="P41" s="47">
        <f t="shared" si="4"/>
        <v>0</v>
      </c>
      <c r="Q41" s="14">
        <f t="shared" si="5"/>
        <v>0</v>
      </c>
    </row>
    <row r="42" spans="1:17" ht="186" customHeight="1" x14ac:dyDescent="0.25">
      <c r="A42" s="49" t="s">
        <v>110</v>
      </c>
      <c r="B42" s="48" t="s">
        <v>111</v>
      </c>
      <c r="C42" s="59"/>
      <c r="D42" s="60" t="s">
        <v>109</v>
      </c>
      <c r="E42" s="42">
        <v>1574</v>
      </c>
      <c r="F42" s="43">
        <v>1574</v>
      </c>
      <c r="G42" s="44">
        <v>732</v>
      </c>
      <c r="H42" s="45">
        <v>0</v>
      </c>
      <c r="I42" s="46">
        <f t="shared" si="3"/>
        <v>0</v>
      </c>
      <c r="J42" s="56"/>
      <c r="K42" s="58"/>
      <c r="L42" s="58"/>
      <c r="M42" s="58"/>
      <c r="N42" s="14">
        <v>0.23</v>
      </c>
      <c r="O42" s="37">
        <v>2.33E-3</v>
      </c>
      <c r="P42" s="47">
        <f t="shared" si="4"/>
        <v>0</v>
      </c>
      <c r="Q42" s="14">
        <f t="shared" si="5"/>
        <v>0</v>
      </c>
    </row>
    <row r="43" spans="1:17" ht="186" customHeight="1" x14ac:dyDescent="0.25">
      <c r="A43" s="63" t="s">
        <v>112</v>
      </c>
      <c r="B43" s="48" t="s">
        <v>113</v>
      </c>
      <c r="C43" s="59"/>
      <c r="D43" s="60" t="s">
        <v>109</v>
      </c>
      <c r="E43" s="42">
        <v>1574</v>
      </c>
      <c r="F43" s="43">
        <v>1574</v>
      </c>
      <c r="G43" s="44">
        <v>732</v>
      </c>
      <c r="H43" s="45">
        <v>0</v>
      </c>
      <c r="I43" s="46">
        <f t="shared" si="3"/>
        <v>0</v>
      </c>
      <c r="J43" s="56"/>
      <c r="K43" s="58"/>
      <c r="L43" s="58"/>
      <c r="M43" s="58"/>
      <c r="N43" s="14">
        <v>0.23</v>
      </c>
      <c r="O43" s="37">
        <v>2.33E-3</v>
      </c>
      <c r="P43" s="47">
        <f t="shared" si="4"/>
        <v>0</v>
      </c>
      <c r="Q43" s="14">
        <f t="shared" si="5"/>
        <v>0</v>
      </c>
    </row>
    <row r="44" spans="1:17" ht="203.25" customHeight="1" x14ac:dyDescent="0.25">
      <c r="A44" s="38" t="s">
        <v>114</v>
      </c>
      <c r="B44" s="48" t="s">
        <v>115</v>
      </c>
      <c r="C44" s="59"/>
      <c r="D44" s="41" t="s">
        <v>116</v>
      </c>
      <c r="E44" s="42">
        <v>1058</v>
      </c>
      <c r="F44" s="43">
        <v>1058</v>
      </c>
      <c r="G44" s="44">
        <v>492</v>
      </c>
      <c r="H44" s="45">
        <v>0</v>
      </c>
      <c r="I44" s="46">
        <f t="shared" si="3"/>
        <v>0</v>
      </c>
      <c r="N44" s="14">
        <v>0.16</v>
      </c>
      <c r="O44" s="37">
        <v>1.5200000000000001E-3</v>
      </c>
      <c r="P44" s="47">
        <f t="shared" si="4"/>
        <v>0</v>
      </c>
      <c r="Q44" s="14">
        <f t="shared" si="5"/>
        <v>0</v>
      </c>
    </row>
    <row r="45" spans="1:17" ht="175.5" customHeight="1" x14ac:dyDescent="0.25">
      <c r="A45" s="38" t="s">
        <v>117</v>
      </c>
      <c r="B45" s="48" t="s">
        <v>118</v>
      </c>
      <c r="C45" s="59"/>
      <c r="D45" s="41" t="s">
        <v>119</v>
      </c>
      <c r="E45" s="42">
        <v>695</v>
      </c>
      <c r="F45" s="43">
        <v>695</v>
      </c>
      <c r="G45" s="44">
        <v>323</v>
      </c>
      <c r="H45" s="45">
        <v>0</v>
      </c>
      <c r="I45" s="46">
        <f t="shared" si="3"/>
        <v>0</v>
      </c>
      <c r="N45" s="14">
        <v>0.125</v>
      </c>
      <c r="O45" s="37">
        <v>1.5200000000000001E-3</v>
      </c>
      <c r="P45" s="47">
        <f t="shared" si="4"/>
        <v>0</v>
      </c>
      <c r="Q45" s="14">
        <f t="shared" si="5"/>
        <v>0</v>
      </c>
    </row>
    <row r="46" spans="1:17" ht="172.5" customHeight="1" x14ac:dyDescent="0.25">
      <c r="A46" s="38" t="s">
        <v>120</v>
      </c>
      <c r="B46" s="48" t="s">
        <v>121</v>
      </c>
      <c r="C46" s="59"/>
      <c r="D46" s="41" t="s">
        <v>122</v>
      </c>
      <c r="E46" s="42">
        <v>840</v>
      </c>
      <c r="F46" s="43">
        <v>840</v>
      </c>
      <c r="G46" s="44">
        <v>391</v>
      </c>
      <c r="H46" s="45">
        <v>0</v>
      </c>
      <c r="I46" s="46">
        <f t="shared" si="3"/>
        <v>0</v>
      </c>
      <c r="N46" s="14">
        <v>7.0000000000000007E-2</v>
      </c>
      <c r="O46" s="37">
        <v>1.5200000000000001E-3</v>
      </c>
      <c r="P46" s="47">
        <f t="shared" si="4"/>
        <v>0</v>
      </c>
      <c r="Q46" s="14">
        <f t="shared" si="5"/>
        <v>0</v>
      </c>
    </row>
    <row r="47" spans="1:17" ht="165.75" x14ac:dyDescent="0.25">
      <c r="A47" s="38" t="s">
        <v>123</v>
      </c>
      <c r="B47" s="48" t="s">
        <v>124</v>
      </c>
      <c r="C47" s="59"/>
      <c r="D47" s="41" t="s">
        <v>125</v>
      </c>
      <c r="E47" s="42">
        <v>437</v>
      </c>
      <c r="F47" s="43">
        <v>371</v>
      </c>
      <c r="G47" s="44">
        <v>142</v>
      </c>
      <c r="H47" s="45">
        <v>0</v>
      </c>
      <c r="I47" s="46">
        <f t="shared" si="3"/>
        <v>0</v>
      </c>
      <c r="N47" s="14">
        <v>2.7E-2</v>
      </c>
      <c r="O47" s="37">
        <v>2.117E-4</v>
      </c>
      <c r="P47" s="47">
        <f t="shared" si="4"/>
        <v>0</v>
      </c>
      <c r="Q47" s="14">
        <f t="shared" si="5"/>
        <v>0</v>
      </c>
    </row>
    <row r="48" spans="1:17" ht="165.75" x14ac:dyDescent="0.25">
      <c r="A48" s="38" t="s">
        <v>126</v>
      </c>
      <c r="B48" s="48" t="s">
        <v>127</v>
      </c>
      <c r="C48" s="59"/>
      <c r="D48" s="41" t="s">
        <v>125</v>
      </c>
      <c r="E48" s="42">
        <v>437</v>
      </c>
      <c r="F48" s="43">
        <v>371</v>
      </c>
      <c r="G48" s="44">
        <v>142</v>
      </c>
      <c r="H48" s="45">
        <v>0</v>
      </c>
      <c r="I48" s="46">
        <f t="shared" si="3"/>
        <v>0</v>
      </c>
      <c r="N48" s="14">
        <v>2.7E-2</v>
      </c>
      <c r="O48" s="37">
        <v>2.117E-4</v>
      </c>
      <c r="P48" s="47">
        <f t="shared" si="4"/>
        <v>0</v>
      </c>
      <c r="Q48" s="14">
        <f t="shared" si="5"/>
        <v>0</v>
      </c>
    </row>
    <row r="49" spans="1:17" ht="165.75" x14ac:dyDescent="0.25">
      <c r="A49" s="38" t="s">
        <v>128</v>
      </c>
      <c r="B49" s="48" t="s">
        <v>129</v>
      </c>
      <c r="C49" s="59"/>
      <c r="D49" s="41" t="s">
        <v>125</v>
      </c>
      <c r="E49" s="42">
        <v>437</v>
      </c>
      <c r="F49" s="43">
        <v>371</v>
      </c>
      <c r="G49" s="44">
        <v>142</v>
      </c>
      <c r="H49" s="45">
        <v>0</v>
      </c>
      <c r="I49" s="46">
        <f t="shared" si="3"/>
        <v>0</v>
      </c>
      <c r="N49" s="14">
        <v>2.7E-2</v>
      </c>
      <c r="O49" s="37">
        <v>2.117E-4</v>
      </c>
      <c r="P49" s="47">
        <f t="shared" si="4"/>
        <v>0</v>
      </c>
      <c r="Q49" s="14">
        <f t="shared" si="5"/>
        <v>0</v>
      </c>
    </row>
    <row r="50" spans="1:17" ht="158.25" customHeight="1" x14ac:dyDescent="0.25">
      <c r="A50" s="38" t="s">
        <v>130</v>
      </c>
      <c r="B50" s="48" t="s">
        <v>131</v>
      </c>
      <c r="C50" s="59"/>
      <c r="D50" s="41" t="s">
        <v>125</v>
      </c>
      <c r="E50" s="42">
        <v>437</v>
      </c>
      <c r="F50" s="43">
        <v>371</v>
      </c>
      <c r="G50" s="44">
        <v>142</v>
      </c>
      <c r="H50" s="45">
        <v>0</v>
      </c>
      <c r="I50" s="46">
        <f t="shared" si="3"/>
        <v>0</v>
      </c>
      <c r="J50" s="52"/>
      <c r="K50" s="53"/>
      <c r="L50" s="53"/>
      <c r="M50" s="53"/>
      <c r="N50" s="14">
        <v>2.7E-2</v>
      </c>
      <c r="O50" s="37">
        <v>2.117E-4</v>
      </c>
      <c r="P50" s="47">
        <f t="shared" si="4"/>
        <v>0</v>
      </c>
      <c r="Q50" s="14">
        <f t="shared" si="5"/>
        <v>0</v>
      </c>
    </row>
    <row r="51" spans="1:17" ht="156.75" customHeight="1" x14ac:dyDescent="0.25">
      <c r="A51" s="38" t="s">
        <v>132</v>
      </c>
      <c r="B51" s="48" t="s">
        <v>133</v>
      </c>
      <c r="C51" s="59"/>
      <c r="D51" s="41" t="s">
        <v>125</v>
      </c>
      <c r="E51" s="42">
        <v>437</v>
      </c>
      <c r="F51" s="43">
        <v>371</v>
      </c>
      <c r="G51" s="44">
        <v>142</v>
      </c>
      <c r="H51" s="45">
        <v>0</v>
      </c>
      <c r="I51" s="46">
        <f t="shared" si="3"/>
        <v>0</v>
      </c>
      <c r="N51" s="14">
        <v>2.7E-2</v>
      </c>
      <c r="O51" s="37">
        <v>2.117E-4</v>
      </c>
      <c r="P51" s="47">
        <f t="shared" si="4"/>
        <v>0</v>
      </c>
      <c r="Q51" s="14">
        <f t="shared" si="5"/>
        <v>0</v>
      </c>
    </row>
    <row r="52" spans="1:17" ht="156.75" customHeight="1" x14ac:dyDescent="0.25">
      <c r="A52" s="38" t="s">
        <v>134</v>
      </c>
      <c r="B52" s="48" t="s">
        <v>135</v>
      </c>
      <c r="C52" s="59"/>
      <c r="D52" s="41" t="s">
        <v>136</v>
      </c>
      <c r="E52" s="42">
        <v>655</v>
      </c>
      <c r="F52" s="43">
        <v>655</v>
      </c>
      <c r="G52" s="44">
        <v>305</v>
      </c>
      <c r="H52" s="45">
        <v>0</v>
      </c>
      <c r="I52" s="46">
        <f t="shared" si="3"/>
        <v>0</v>
      </c>
      <c r="N52" s="14">
        <v>2.7E-2</v>
      </c>
      <c r="O52" s="37">
        <v>2.117E-4</v>
      </c>
      <c r="P52" s="47">
        <f t="shared" si="4"/>
        <v>0</v>
      </c>
      <c r="Q52" s="14">
        <f t="shared" si="5"/>
        <v>0</v>
      </c>
    </row>
    <row r="53" spans="1:17" ht="156.75" customHeight="1" x14ac:dyDescent="0.25">
      <c r="A53" s="38" t="s">
        <v>137</v>
      </c>
      <c r="B53" s="48" t="s">
        <v>138</v>
      </c>
      <c r="C53" s="59"/>
      <c r="D53" s="41" t="s">
        <v>136</v>
      </c>
      <c r="E53" s="42">
        <v>655</v>
      </c>
      <c r="F53" s="43">
        <v>655</v>
      </c>
      <c r="G53" s="44">
        <v>305</v>
      </c>
      <c r="H53" s="45">
        <v>0</v>
      </c>
      <c r="I53" s="46">
        <f t="shared" si="3"/>
        <v>0</v>
      </c>
      <c r="N53" s="14">
        <v>2.7E-2</v>
      </c>
      <c r="O53" s="37">
        <v>2.117E-4</v>
      </c>
      <c r="P53" s="47">
        <f t="shared" si="4"/>
        <v>0</v>
      </c>
      <c r="Q53" s="14">
        <f t="shared" si="5"/>
        <v>0</v>
      </c>
    </row>
    <row r="54" spans="1:17" ht="215.25" customHeight="1" x14ac:dyDescent="0.25">
      <c r="A54" s="38" t="s">
        <v>139</v>
      </c>
      <c r="B54" s="39" t="s">
        <v>140</v>
      </c>
      <c r="C54" s="59"/>
      <c r="D54" s="41" t="s">
        <v>141</v>
      </c>
      <c r="E54" s="42">
        <v>617</v>
      </c>
      <c r="F54" s="43">
        <v>617</v>
      </c>
      <c r="G54" s="44">
        <v>287</v>
      </c>
      <c r="H54" s="45">
        <v>0</v>
      </c>
      <c r="I54" s="46">
        <f t="shared" si="3"/>
        <v>0</v>
      </c>
      <c r="N54" s="14">
        <v>6.5000000000000002E-2</v>
      </c>
      <c r="O54" s="37">
        <v>7.7769999999999998E-4</v>
      </c>
      <c r="P54" s="47">
        <f t="shared" si="4"/>
        <v>0</v>
      </c>
      <c r="Q54" s="14">
        <f t="shared" si="5"/>
        <v>0</v>
      </c>
    </row>
    <row r="55" spans="1:17" ht="219" customHeight="1" x14ac:dyDescent="0.25">
      <c r="A55" s="38" t="s">
        <v>142</v>
      </c>
      <c r="B55" s="39" t="s">
        <v>143</v>
      </c>
      <c r="C55" s="59"/>
      <c r="D55" s="41" t="s">
        <v>141</v>
      </c>
      <c r="E55" s="42">
        <v>617</v>
      </c>
      <c r="F55" s="43">
        <v>617</v>
      </c>
      <c r="G55" s="44">
        <v>287</v>
      </c>
      <c r="H55" s="45">
        <v>0</v>
      </c>
      <c r="I55" s="46">
        <f t="shared" si="3"/>
        <v>0</v>
      </c>
      <c r="N55" s="14">
        <v>6.5000000000000002E-2</v>
      </c>
      <c r="O55" s="37">
        <v>7.7769999999999998E-4</v>
      </c>
      <c r="P55" s="47">
        <f t="shared" si="4"/>
        <v>0</v>
      </c>
      <c r="Q55" s="14">
        <f t="shared" si="5"/>
        <v>0</v>
      </c>
    </row>
    <row r="56" spans="1:17" ht="165.75" customHeight="1" x14ac:dyDescent="0.25">
      <c r="A56" s="49" t="s">
        <v>144</v>
      </c>
      <c r="B56" s="48" t="s">
        <v>145</v>
      </c>
      <c r="C56" s="59"/>
      <c r="D56" s="41" t="s">
        <v>146</v>
      </c>
      <c r="E56" s="42">
        <v>353</v>
      </c>
      <c r="F56" s="43">
        <v>310</v>
      </c>
      <c r="G56" s="44">
        <v>106</v>
      </c>
      <c r="H56" s="45">
        <v>0</v>
      </c>
      <c r="I56" s="46">
        <f t="shared" si="3"/>
        <v>0</v>
      </c>
      <c r="N56" s="14">
        <v>1.4999999999999999E-2</v>
      </c>
      <c r="O56" s="37">
        <v>5.3999999999999998E-5</v>
      </c>
      <c r="P56" s="47">
        <f t="shared" si="4"/>
        <v>0</v>
      </c>
      <c r="Q56" s="14">
        <f t="shared" si="5"/>
        <v>0</v>
      </c>
    </row>
    <row r="57" spans="1:17" ht="165.75" customHeight="1" x14ac:dyDescent="0.25">
      <c r="A57" s="49" t="s">
        <v>147</v>
      </c>
      <c r="B57" s="48" t="s">
        <v>148</v>
      </c>
      <c r="C57" s="59"/>
      <c r="D57" s="41" t="s">
        <v>146</v>
      </c>
      <c r="E57" s="42">
        <v>353</v>
      </c>
      <c r="F57" s="43">
        <v>310</v>
      </c>
      <c r="G57" s="44">
        <v>106</v>
      </c>
      <c r="H57" s="45">
        <v>0</v>
      </c>
      <c r="I57" s="46">
        <f t="shared" si="3"/>
        <v>0</v>
      </c>
      <c r="N57" s="14">
        <v>1.4999999999999999E-2</v>
      </c>
      <c r="O57" s="37">
        <v>5.3999999999999998E-5</v>
      </c>
      <c r="P57" s="47">
        <f t="shared" si="4"/>
        <v>0</v>
      </c>
      <c r="Q57" s="14">
        <f t="shared" si="5"/>
        <v>0</v>
      </c>
    </row>
    <row r="58" spans="1:17" ht="165.75" customHeight="1" x14ac:dyDescent="0.25">
      <c r="A58" s="38" t="s">
        <v>149</v>
      </c>
      <c r="B58" s="60" t="s">
        <v>150</v>
      </c>
      <c r="C58" s="59"/>
      <c r="D58" s="41" t="s">
        <v>146</v>
      </c>
      <c r="E58" s="42">
        <v>353</v>
      </c>
      <c r="F58" s="43">
        <v>310</v>
      </c>
      <c r="G58" s="44">
        <v>106</v>
      </c>
      <c r="H58" s="45">
        <v>0</v>
      </c>
      <c r="I58" s="46">
        <f t="shared" si="3"/>
        <v>0</v>
      </c>
      <c r="N58" s="14">
        <v>1.4999999999999999E-2</v>
      </c>
      <c r="O58" s="37">
        <v>5.3999999999999998E-5</v>
      </c>
      <c r="P58" s="47">
        <f t="shared" si="4"/>
        <v>0</v>
      </c>
      <c r="Q58" s="14">
        <f t="shared" si="5"/>
        <v>0</v>
      </c>
    </row>
    <row r="59" spans="1:17" ht="163.5" customHeight="1" x14ac:dyDescent="0.25">
      <c r="A59" s="38" t="s">
        <v>151</v>
      </c>
      <c r="B59" s="48" t="s">
        <v>152</v>
      </c>
      <c r="C59" s="59"/>
      <c r="D59" s="41" t="s">
        <v>153</v>
      </c>
      <c r="E59" s="42">
        <v>406</v>
      </c>
      <c r="F59" s="43">
        <v>345</v>
      </c>
      <c r="G59" s="44">
        <v>130</v>
      </c>
      <c r="H59" s="45">
        <v>0</v>
      </c>
      <c r="I59" s="46">
        <f t="shared" si="3"/>
        <v>0</v>
      </c>
      <c r="N59" s="14">
        <v>0.02</v>
      </c>
      <c r="O59" s="37">
        <v>5.3999999999999998E-5</v>
      </c>
      <c r="P59" s="47">
        <f t="shared" si="4"/>
        <v>0</v>
      </c>
      <c r="Q59" s="14">
        <f t="shared" si="5"/>
        <v>0</v>
      </c>
    </row>
    <row r="60" spans="1:17" ht="157.5" customHeight="1" x14ac:dyDescent="0.25">
      <c r="A60" s="38" t="s">
        <v>154</v>
      </c>
      <c r="B60" s="48" t="s">
        <v>155</v>
      </c>
      <c r="C60" s="59"/>
      <c r="D60" s="41" t="s">
        <v>153</v>
      </c>
      <c r="E60" s="42">
        <v>406</v>
      </c>
      <c r="F60" s="43">
        <v>345</v>
      </c>
      <c r="G60" s="44">
        <v>130</v>
      </c>
      <c r="H60" s="45">
        <v>0</v>
      </c>
      <c r="I60" s="46">
        <f t="shared" si="3"/>
        <v>0</v>
      </c>
      <c r="N60" s="14">
        <v>0.02</v>
      </c>
      <c r="O60" s="37">
        <v>5.3999999999999998E-5</v>
      </c>
      <c r="P60" s="47">
        <f t="shared" si="4"/>
        <v>0</v>
      </c>
      <c r="Q60" s="14">
        <f t="shared" si="5"/>
        <v>0</v>
      </c>
    </row>
    <row r="61" spans="1:17" ht="153" x14ac:dyDescent="0.25">
      <c r="A61" s="38" t="s">
        <v>156</v>
      </c>
      <c r="B61" s="48" t="s">
        <v>157</v>
      </c>
      <c r="C61" s="59"/>
      <c r="D61" s="41" t="s">
        <v>153</v>
      </c>
      <c r="E61" s="42">
        <v>406</v>
      </c>
      <c r="F61" s="43">
        <v>345</v>
      </c>
      <c r="G61" s="44">
        <v>130</v>
      </c>
      <c r="H61" s="45">
        <v>0</v>
      </c>
      <c r="I61" s="46">
        <f t="shared" si="3"/>
        <v>0</v>
      </c>
      <c r="N61" s="14">
        <v>0.02</v>
      </c>
      <c r="O61" s="37">
        <v>5.3999999999999998E-5</v>
      </c>
      <c r="P61" s="47">
        <f t="shared" si="4"/>
        <v>0</v>
      </c>
      <c r="Q61" s="14">
        <f t="shared" si="5"/>
        <v>0</v>
      </c>
    </row>
    <row r="62" spans="1:17" ht="140.25" x14ac:dyDescent="0.25">
      <c r="A62" s="38" t="s">
        <v>158</v>
      </c>
      <c r="B62" s="48" t="s">
        <v>159</v>
      </c>
      <c r="C62" s="59"/>
      <c r="D62" s="41" t="s">
        <v>160</v>
      </c>
      <c r="E62" s="42">
        <v>519</v>
      </c>
      <c r="F62" s="43">
        <v>519</v>
      </c>
      <c r="G62" s="44">
        <v>242</v>
      </c>
      <c r="H62" s="45">
        <v>0</v>
      </c>
      <c r="I62" s="46">
        <f t="shared" si="3"/>
        <v>0</v>
      </c>
      <c r="N62" s="14">
        <v>0.04</v>
      </c>
      <c r="O62" s="37">
        <v>7.7769999999999998E-4</v>
      </c>
      <c r="P62" s="47">
        <f t="shared" si="4"/>
        <v>0</v>
      </c>
      <c r="Q62" s="14">
        <f t="shared" si="5"/>
        <v>0</v>
      </c>
    </row>
    <row r="63" spans="1:17" ht="140.25" x14ac:dyDescent="0.25">
      <c r="A63" s="38" t="s">
        <v>161</v>
      </c>
      <c r="B63" s="48" t="s">
        <v>162</v>
      </c>
      <c r="C63" s="59"/>
      <c r="D63" s="41" t="s">
        <v>160</v>
      </c>
      <c r="E63" s="42">
        <v>519</v>
      </c>
      <c r="F63" s="43">
        <v>519</v>
      </c>
      <c r="G63" s="44">
        <v>242</v>
      </c>
      <c r="H63" s="45">
        <v>0</v>
      </c>
      <c r="I63" s="46">
        <f t="shared" si="3"/>
        <v>0</v>
      </c>
      <c r="N63" s="14">
        <v>0.04</v>
      </c>
      <c r="O63" s="37">
        <v>7.7769999999999998E-4</v>
      </c>
      <c r="P63" s="47">
        <f t="shared" si="4"/>
        <v>0</v>
      </c>
      <c r="Q63" s="14">
        <f t="shared" si="5"/>
        <v>0</v>
      </c>
    </row>
    <row r="64" spans="1:17" ht="153" x14ac:dyDescent="0.25">
      <c r="A64" s="38" t="s">
        <v>163</v>
      </c>
      <c r="B64" s="48" t="s">
        <v>164</v>
      </c>
      <c r="C64" s="59"/>
      <c r="D64" s="41" t="s">
        <v>165</v>
      </c>
      <c r="E64" s="42">
        <v>493</v>
      </c>
      <c r="F64" s="43">
        <v>418</v>
      </c>
      <c r="G64" s="44">
        <v>174</v>
      </c>
      <c r="H64" s="45">
        <v>0</v>
      </c>
      <c r="I64" s="46">
        <f t="shared" si="3"/>
        <v>0</v>
      </c>
      <c r="N64" s="14">
        <v>0.06</v>
      </c>
      <c r="O64" s="37">
        <v>1E-3</v>
      </c>
      <c r="P64" s="47">
        <f t="shared" si="4"/>
        <v>0</v>
      </c>
      <c r="Q64" s="14">
        <f t="shared" si="5"/>
        <v>0</v>
      </c>
    </row>
    <row r="65" spans="1:17" ht="153" customHeight="1" x14ac:dyDescent="0.25">
      <c r="A65" s="38" t="s">
        <v>166</v>
      </c>
      <c r="B65" s="48" t="s">
        <v>167</v>
      </c>
      <c r="C65" s="59"/>
      <c r="D65" s="41" t="s">
        <v>168</v>
      </c>
      <c r="E65" s="42">
        <v>493</v>
      </c>
      <c r="F65" s="43">
        <v>418</v>
      </c>
      <c r="G65" s="44">
        <v>174</v>
      </c>
      <c r="H65" s="45">
        <v>0</v>
      </c>
      <c r="I65" s="46">
        <f t="shared" si="3"/>
        <v>0</v>
      </c>
      <c r="N65" s="14">
        <v>0.06</v>
      </c>
      <c r="O65" s="37">
        <v>1E-3</v>
      </c>
      <c r="P65" s="47">
        <f t="shared" si="4"/>
        <v>0</v>
      </c>
      <c r="Q65" s="14">
        <f t="shared" si="5"/>
        <v>0</v>
      </c>
    </row>
    <row r="66" spans="1:17" ht="153" customHeight="1" x14ac:dyDescent="0.25">
      <c r="A66" s="63" t="s">
        <v>169</v>
      </c>
      <c r="B66" s="48" t="s">
        <v>170</v>
      </c>
      <c r="C66" s="59"/>
      <c r="D66" s="41" t="s">
        <v>168</v>
      </c>
      <c r="E66" s="42">
        <v>493</v>
      </c>
      <c r="F66" s="43">
        <v>418</v>
      </c>
      <c r="G66" s="44">
        <v>174</v>
      </c>
      <c r="H66" s="45">
        <v>0</v>
      </c>
      <c r="I66" s="46">
        <f t="shared" si="3"/>
        <v>0</v>
      </c>
      <c r="N66" s="14">
        <v>0.06</v>
      </c>
      <c r="O66" s="37">
        <v>1E-3</v>
      </c>
      <c r="P66" s="47">
        <f t="shared" si="4"/>
        <v>0</v>
      </c>
      <c r="Q66" s="14">
        <f t="shared" si="5"/>
        <v>0</v>
      </c>
    </row>
    <row r="67" spans="1:17" ht="201" customHeight="1" x14ac:dyDescent="0.25">
      <c r="A67" s="38" t="s">
        <v>171</v>
      </c>
      <c r="B67" s="48" t="s">
        <v>172</v>
      </c>
      <c r="C67" s="59"/>
      <c r="D67" s="41" t="s">
        <v>173</v>
      </c>
      <c r="E67" s="42">
        <v>866</v>
      </c>
      <c r="F67" s="43">
        <v>866</v>
      </c>
      <c r="G67" s="44">
        <v>403</v>
      </c>
      <c r="H67" s="45">
        <v>0</v>
      </c>
      <c r="I67" s="46">
        <f t="shared" si="3"/>
        <v>0</v>
      </c>
      <c r="J67" s="62"/>
      <c r="N67" s="14">
        <v>0.18</v>
      </c>
      <c r="O67" s="37">
        <v>2.5000000000000001E-3</v>
      </c>
      <c r="P67" s="47">
        <f t="shared" si="4"/>
        <v>0</v>
      </c>
      <c r="Q67" s="14">
        <f t="shared" si="5"/>
        <v>0</v>
      </c>
    </row>
    <row r="68" spans="1:17" ht="218.25" customHeight="1" x14ac:dyDescent="0.25">
      <c r="A68" s="38" t="s">
        <v>174</v>
      </c>
      <c r="B68" s="48" t="s">
        <v>175</v>
      </c>
      <c r="C68" s="59"/>
      <c r="D68" s="41" t="s">
        <v>176</v>
      </c>
      <c r="E68" s="42">
        <v>866</v>
      </c>
      <c r="F68" s="43">
        <v>866</v>
      </c>
      <c r="G68" s="44">
        <v>403</v>
      </c>
      <c r="H68" s="45">
        <v>0</v>
      </c>
      <c r="I68" s="46">
        <f t="shared" si="3"/>
        <v>0</v>
      </c>
      <c r="J68" s="62"/>
      <c r="N68" s="14">
        <v>0.18</v>
      </c>
      <c r="O68" s="37">
        <v>2.5000000000000001E-3</v>
      </c>
      <c r="P68" s="47">
        <f t="shared" si="4"/>
        <v>0</v>
      </c>
      <c r="Q68" s="14">
        <f t="shared" si="5"/>
        <v>0</v>
      </c>
    </row>
    <row r="69" spans="1:17" ht="218.25" customHeight="1" x14ac:dyDescent="0.25">
      <c r="A69" s="63" t="s">
        <v>177</v>
      </c>
      <c r="B69" s="48" t="s">
        <v>178</v>
      </c>
      <c r="C69" s="59"/>
      <c r="D69" s="41" t="s">
        <v>176</v>
      </c>
      <c r="E69" s="42">
        <v>866</v>
      </c>
      <c r="F69" s="43">
        <v>866</v>
      </c>
      <c r="G69" s="44">
        <v>403</v>
      </c>
      <c r="H69" s="45">
        <v>0</v>
      </c>
      <c r="I69" s="46">
        <f t="shared" ref="I69:I84" si="6">G69*H69</f>
        <v>0</v>
      </c>
      <c r="J69" s="62"/>
      <c r="N69" s="14">
        <v>0.18</v>
      </c>
      <c r="O69" s="37">
        <v>2.5000000000000001E-3</v>
      </c>
      <c r="P69" s="47">
        <f t="shared" ref="P69:P84" si="7">N69*H69</f>
        <v>0</v>
      </c>
      <c r="Q69" s="14">
        <f t="shared" ref="Q69:Q84" si="8">O69*H69</f>
        <v>0</v>
      </c>
    </row>
    <row r="70" spans="1:17" ht="153" x14ac:dyDescent="0.25">
      <c r="A70" s="38" t="s">
        <v>179</v>
      </c>
      <c r="B70" s="48" t="s">
        <v>180</v>
      </c>
      <c r="C70" s="59"/>
      <c r="D70" s="41" t="s">
        <v>181</v>
      </c>
      <c r="E70" s="42">
        <v>505</v>
      </c>
      <c r="F70" s="43">
        <v>429</v>
      </c>
      <c r="G70" s="44">
        <v>174</v>
      </c>
      <c r="H70" s="45">
        <v>0</v>
      </c>
      <c r="I70" s="46">
        <f t="shared" si="6"/>
        <v>0</v>
      </c>
      <c r="N70" s="14">
        <v>5.5E-2</v>
      </c>
      <c r="O70" s="37">
        <v>1E-3</v>
      </c>
      <c r="P70" s="47">
        <f t="shared" si="7"/>
        <v>0</v>
      </c>
      <c r="Q70" s="14">
        <f t="shared" si="8"/>
        <v>0</v>
      </c>
    </row>
    <row r="71" spans="1:17" ht="153" x14ac:dyDescent="0.25">
      <c r="A71" s="38" t="s">
        <v>182</v>
      </c>
      <c r="B71" s="48" t="s">
        <v>183</v>
      </c>
      <c r="C71" s="59"/>
      <c r="D71" s="41" t="s">
        <v>184</v>
      </c>
      <c r="E71" s="42">
        <v>505</v>
      </c>
      <c r="F71" s="43">
        <v>429</v>
      </c>
      <c r="G71" s="44">
        <v>174</v>
      </c>
      <c r="H71" s="45">
        <v>0</v>
      </c>
      <c r="I71" s="46">
        <f t="shared" si="6"/>
        <v>0</v>
      </c>
      <c r="N71" s="14">
        <v>5.5E-2</v>
      </c>
      <c r="O71" s="37">
        <v>1E-3</v>
      </c>
      <c r="P71" s="47">
        <f t="shared" si="7"/>
        <v>0</v>
      </c>
      <c r="Q71" s="14">
        <f t="shared" si="8"/>
        <v>0</v>
      </c>
    </row>
    <row r="72" spans="1:17" ht="199.5" customHeight="1" x14ac:dyDescent="0.25">
      <c r="A72" s="38" t="s">
        <v>185</v>
      </c>
      <c r="B72" s="48" t="s">
        <v>186</v>
      </c>
      <c r="C72" s="59"/>
      <c r="D72" s="41" t="s">
        <v>187</v>
      </c>
      <c r="E72" s="42">
        <v>928</v>
      </c>
      <c r="F72" s="43">
        <v>928</v>
      </c>
      <c r="G72" s="44">
        <v>433</v>
      </c>
      <c r="H72" s="45">
        <v>0</v>
      </c>
      <c r="I72" s="46">
        <f t="shared" si="6"/>
        <v>0</v>
      </c>
      <c r="J72" s="62"/>
      <c r="N72" s="14">
        <v>0.155</v>
      </c>
      <c r="O72" s="37">
        <v>2.5000000000000001E-3</v>
      </c>
      <c r="P72" s="47">
        <f t="shared" si="7"/>
        <v>0</v>
      </c>
      <c r="Q72" s="14">
        <f t="shared" si="8"/>
        <v>0</v>
      </c>
    </row>
    <row r="73" spans="1:17" ht="201.75" customHeight="1" x14ac:dyDescent="0.25">
      <c r="A73" s="38" t="s">
        <v>188</v>
      </c>
      <c r="B73" s="48" t="s">
        <v>189</v>
      </c>
      <c r="C73" s="59"/>
      <c r="D73" s="41" t="s">
        <v>190</v>
      </c>
      <c r="E73" s="42">
        <v>928</v>
      </c>
      <c r="F73" s="43">
        <v>928</v>
      </c>
      <c r="G73" s="44">
        <v>433</v>
      </c>
      <c r="H73" s="45">
        <v>0</v>
      </c>
      <c r="I73" s="46">
        <f t="shared" si="6"/>
        <v>0</v>
      </c>
      <c r="J73" s="62"/>
      <c r="N73" s="14">
        <v>0.155</v>
      </c>
      <c r="O73" s="37">
        <v>2.5000000000000001E-3</v>
      </c>
      <c r="P73" s="47">
        <f t="shared" si="7"/>
        <v>0</v>
      </c>
      <c r="Q73" s="14">
        <f t="shared" si="8"/>
        <v>0</v>
      </c>
    </row>
    <row r="74" spans="1:17" ht="153" x14ac:dyDescent="0.25">
      <c r="A74" s="38" t="s">
        <v>191</v>
      </c>
      <c r="B74" s="48" t="s">
        <v>192</v>
      </c>
      <c r="C74" s="59"/>
      <c r="D74" s="41" t="s">
        <v>193</v>
      </c>
      <c r="E74" s="42">
        <v>441</v>
      </c>
      <c r="F74" s="43">
        <v>375</v>
      </c>
      <c r="G74" s="44">
        <v>142</v>
      </c>
      <c r="H74" s="45">
        <v>0</v>
      </c>
      <c r="I74" s="46">
        <f t="shared" si="6"/>
        <v>0</v>
      </c>
      <c r="N74" s="14">
        <v>1.4E-2</v>
      </c>
      <c r="O74" s="37">
        <v>2.1000000000000001E-4</v>
      </c>
      <c r="P74" s="47">
        <f t="shared" si="7"/>
        <v>0</v>
      </c>
      <c r="Q74" s="14">
        <f t="shared" si="8"/>
        <v>0</v>
      </c>
    </row>
    <row r="75" spans="1:17" ht="153" x14ac:dyDescent="0.25">
      <c r="A75" s="38" t="s">
        <v>194</v>
      </c>
      <c r="B75" s="48" t="s">
        <v>195</v>
      </c>
      <c r="C75" s="59"/>
      <c r="D75" s="41" t="s">
        <v>193</v>
      </c>
      <c r="E75" s="42">
        <v>441</v>
      </c>
      <c r="F75" s="43">
        <v>375</v>
      </c>
      <c r="G75" s="44">
        <v>142</v>
      </c>
      <c r="H75" s="45">
        <v>0</v>
      </c>
      <c r="I75" s="46">
        <f t="shared" si="6"/>
        <v>0</v>
      </c>
      <c r="N75" s="14">
        <v>1.4E-2</v>
      </c>
      <c r="O75" s="37">
        <v>2.1000000000000001E-4</v>
      </c>
      <c r="P75" s="47">
        <f t="shared" si="7"/>
        <v>0</v>
      </c>
      <c r="Q75" s="14">
        <f t="shared" si="8"/>
        <v>0</v>
      </c>
    </row>
    <row r="76" spans="1:17" ht="154.5" customHeight="1" x14ac:dyDescent="0.25">
      <c r="A76" s="38" t="s">
        <v>196</v>
      </c>
      <c r="B76" s="48" t="s">
        <v>197</v>
      </c>
      <c r="C76" s="59"/>
      <c r="D76" s="41" t="s">
        <v>198</v>
      </c>
      <c r="E76" s="42">
        <v>441</v>
      </c>
      <c r="F76" s="43">
        <v>375</v>
      </c>
      <c r="G76" s="44">
        <v>142</v>
      </c>
      <c r="H76" s="45">
        <v>0</v>
      </c>
      <c r="I76" s="46">
        <f t="shared" si="6"/>
        <v>0</v>
      </c>
      <c r="N76" s="14">
        <v>1.4E-2</v>
      </c>
      <c r="O76" s="37">
        <v>2.1000000000000001E-4</v>
      </c>
      <c r="P76" s="47">
        <f t="shared" si="7"/>
        <v>0</v>
      </c>
      <c r="Q76" s="14">
        <f t="shared" si="8"/>
        <v>0</v>
      </c>
    </row>
    <row r="77" spans="1:17" ht="127.5" x14ac:dyDescent="0.25">
      <c r="A77" s="38" t="s">
        <v>199</v>
      </c>
      <c r="B77" s="48" t="s">
        <v>200</v>
      </c>
      <c r="C77" s="59"/>
      <c r="D77" s="41" t="s">
        <v>201</v>
      </c>
      <c r="E77" s="42">
        <v>374</v>
      </c>
      <c r="F77" s="43">
        <v>329</v>
      </c>
      <c r="G77" s="44">
        <v>139</v>
      </c>
      <c r="H77" s="45">
        <v>0</v>
      </c>
      <c r="I77" s="46">
        <f t="shared" si="6"/>
        <v>0</v>
      </c>
      <c r="N77" s="14">
        <v>0.02</v>
      </c>
      <c r="O77" s="37">
        <v>2.1000000000000001E-4</v>
      </c>
      <c r="P77" s="47">
        <f t="shared" si="7"/>
        <v>0</v>
      </c>
      <c r="Q77" s="14">
        <f t="shared" si="8"/>
        <v>0</v>
      </c>
    </row>
    <row r="78" spans="1:17" ht="127.5" x14ac:dyDescent="0.25">
      <c r="A78" s="38" t="s">
        <v>202</v>
      </c>
      <c r="B78" s="48" t="s">
        <v>203</v>
      </c>
      <c r="C78" s="59"/>
      <c r="D78" s="41" t="s">
        <v>201</v>
      </c>
      <c r="E78" s="42">
        <v>374</v>
      </c>
      <c r="F78" s="43">
        <v>329</v>
      </c>
      <c r="G78" s="44">
        <v>139</v>
      </c>
      <c r="H78" s="45">
        <v>0</v>
      </c>
      <c r="I78" s="46">
        <f t="shared" si="6"/>
        <v>0</v>
      </c>
      <c r="N78" s="14">
        <v>0.02</v>
      </c>
      <c r="O78" s="37">
        <v>2.1000000000000001E-4</v>
      </c>
      <c r="P78" s="47">
        <f t="shared" si="7"/>
        <v>0</v>
      </c>
      <c r="Q78" s="14">
        <f t="shared" si="8"/>
        <v>0</v>
      </c>
    </row>
    <row r="79" spans="1:17" ht="140.25" x14ac:dyDescent="0.25">
      <c r="A79" s="38" t="s">
        <v>204</v>
      </c>
      <c r="B79" s="48" t="s">
        <v>205</v>
      </c>
      <c r="C79" s="59"/>
      <c r="D79" s="41" t="s">
        <v>201</v>
      </c>
      <c r="E79" s="42">
        <v>374</v>
      </c>
      <c r="F79" s="43">
        <v>329</v>
      </c>
      <c r="G79" s="44">
        <v>139</v>
      </c>
      <c r="H79" s="45">
        <v>0</v>
      </c>
      <c r="I79" s="46">
        <f t="shared" si="6"/>
        <v>0</v>
      </c>
      <c r="N79" s="14">
        <v>0.02</v>
      </c>
      <c r="O79" s="37">
        <v>2.1000000000000001E-4</v>
      </c>
      <c r="P79" s="47">
        <f t="shared" si="7"/>
        <v>0</v>
      </c>
      <c r="Q79" s="14">
        <f t="shared" si="8"/>
        <v>0</v>
      </c>
    </row>
    <row r="80" spans="1:17" ht="234" customHeight="1" x14ac:dyDescent="0.25">
      <c r="A80" s="38" t="s">
        <v>206</v>
      </c>
      <c r="B80" s="48" t="s">
        <v>207</v>
      </c>
      <c r="C80" s="59"/>
      <c r="D80" s="41" t="s">
        <v>208</v>
      </c>
      <c r="E80" s="42">
        <v>774</v>
      </c>
      <c r="F80" s="43">
        <v>774</v>
      </c>
      <c r="G80" s="44">
        <v>360</v>
      </c>
      <c r="H80" s="45">
        <v>0</v>
      </c>
      <c r="I80" s="46">
        <f t="shared" si="6"/>
        <v>0</v>
      </c>
      <c r="N80" s="14">
        <v>7.4999999999999997E-2</v>
      </c>
      <c r="O80" s="37">
        <v>1E-3</v>
      </c>
      <c r="P80" s="47">
        <f t="shared" si="7"/>
        <v>0</v>
      </c>
      <c r="Q80" s="14">
        <f t="shared" si="8"/>
        <v>0</v>
      </c>
    </row>
    <row r="81" spans="1:17" ht="214.5" customHeight="1" x14ac:dyDescent="0.25">
      <c r="A81" s="38" t="s">
        <v>209</v>
      </c>
      <c r="B81" s="48" t="s">
        <v>210</v>
      </c>
      <c r="C81" s="59"/>
      <c r="D81" s="41" t="s">
        <v>208</v>
      </c>
      <c r="E81" s="42">
        <v>774</v>
      </c>
      <c r="F81" s="43">
        <v>774</v>
      </c>
      <c r="G81" s="44">
        <v>360</v>
      </c>
      <c r="H81" s="45">
        <v>0</v>
      </c>
      <c r="I81" s="46">
        <f t="shared" si="6"/>
        <v>0</v>
      </c>
      <c r="N81" s="14">
        <v>7.4999999999999997E-2</v>
      </c>
      <c r="O81" s="37">
        <v>1E-3</v>
      </c>
      <c r="P81" s="47">
        <f t="shared" si="7"/>
        <v>0</v>
      </c>
      <c r="Q81" s="14">
        <f t="shared" si="8"/>
        <v>0</v>
      </c>
    </row>
    <row r="82" spans="1:17" ht="153" x14ac:dyDescent="0.25">
      <c r="A82" s="38" t="s">
        <v>211</v>
      </c>
      <c r="B82" s="48" t="s">
        <v>212</v>
      </c>
      <c r="C82" s="59"/>
      <c r="D82" s="41" t="s">
        <v>213</v>
      </c>
      <c r="E82" s="42">
        <v>606</v>
      </c>
      <c r="F82" s="43">
        <v>606</v>
      </c>
      <c r="G82" s="44">
        <v>282</v>
      </c>
      <c r="H82" s="45">
        <v>0</v>
      </c>
      <c r="I82" s="46">
        <f t="shared" si="6"/>
        <v>0</v>
      </c>
      <c r="N82" s="14">
        <v>0.02</v>
      </c>
      <c r="O82" s="37">
        <v>3.3599999999999998E-4</v>
      </c>
      <c r="P82" s="47">
        <f t="shared" si="7"/>
        <v>0</v>
      </c>
      <c r="Q82" s="14">
        <f t="shared" si="8"/>
        <v>0</v>
      </c>
    </row>
    <row r="83" spans="1:17" ht="153" x14ac:dyDescent="0.25">
      <c r="A83" s="38" t="s">
        <v>214</v>
      </c>
      <c r="B83" s="48" t="s">
        <v>215</v>
      </c>
      <c r="C83" s="59"/>
      <c r="D83" s="41" t="s">
        <v>213</v>
      </c>
      <c r="E83" s="42">
        <v>606</v>
      </c>
      <c r="F83" s="43">
        <v>606</v>
      </c>
      <c r="G83" s="44">
        <v>282</v>
      </c>
      <c r="H83" s="45">
        <v>0</v>
      </c>
      <c r="I83" s="46">
        <f t="shared" si="6"/>
        <v>0</v>
      </c>
      <c r="N83" s="14">
        <v>0.02</v>
      </c>
      <c r="O83" s="37">
        <v>3.3599999999999998E-4</v>
      </c>
      <c r="P83" s="47">
        <f t="shared" si="7"/>
        <v>0</v>
      </c>
      <c r="Q83" s="14">
        <f t="shared" si="8"/>
        <v>0</v>
      </c>
    </row>
    <row r="84" spans="1:17" ht="153" x14ac:dyDescent="0.25">
      <c r="A84" s="38" t="s">
        <v>216</v>
      </c>
      <c r="B84" s="48" t="s">
        <v>217</v>
      </c>
      <c r="C84" s="59"/>
      <c r="D84" s="41" t="s">
        <v>213</v>
      </c>
      <c r="E84" s="42">
        <v>606</v>
      </c>
      <c r="F84" s="43">
        <v>606</v>
      </c>
      <c r="G84" s="44">
        <v>282</v>
      </c>
      <c r="H84" s="45">
        <v>0</v>
      </c>
      <c r="I84" s="46">
        <f t="shared" si="6"/>
        <v>0</v>
      </c>
      <c r="N84" s="14">
        <v>0.02</v>
      </c>
      <c r="O84" s="37">
        <v>3.3599999999999998E-4</v>
      </c>
      <c r="P84" s="47">
        <f t="shared" si="7"/>
        <v>0</v>
      </c>
      <c r="Q84" s="14">
        <f t="shared" si="8"/>
        <v>0</v>
      </c>
    </row>
    <row r="85" spans="1:17" ht="45.75" customHeight="1" thickBot="1" x14ac:dyDescent="0.3">
      <c r="A85" s="64" t="s">
        <v>218</v>
      </c>
      <c r="B85" s="5" t="s">
        <v>226</v>
      </c>
      <c r="C85" s="5"/>
      <c r="D85" s="5"/>
      <c r="E85" s="5"/>
      <c r="F85" s="5"/>
      <c r="G85" s="65"/>
      <c r="H85" s="66"/>
      <c r="I85" s="66"/>
    </row>
    <row r="86" spans="1:17" ht="18.75" x14ac:dyDescent="0.25">
      <c r="G86" s="67" t="s">
        <v>219</v>
      </c>
      <c r="H86" s="68">
        <f>SUM(H5:H84)</f>
        <v>0</v>
      </c>
      <c r="I86" s="68">
        <f>SUM(I5:I84)</f>
        <v>0</v>
      </c>
      <c r="N86" s="69" t="s">
        <v>220</v>
      </c>
      <c r="O86" s="11"/>
      <c r="P86" s="11"/>
      <c r="Q86" s="70"/>
    </row>
    <row r="87" spans="1:17" x14ac:dyDescent="0.25">
      <c r="G87" s="71"/>
      <c r="N87" s="4" t="s">
        <v>11</v>
      </c>
      <c r="O87" s="4"/>
      <c r="P87" s="3">
        <f>SUM(P5:P84)</f>
        <v>0</v>
      </c>
      <c r="Q87" s="3"/>
    </row>
    <row r="88" spans="1:17" x14ac:dyDescent="0.25">
      <c r="G88" s="71"/>
      <c r="N88" s="4" t="s">
        <v>12</v>
      </c>
      <c r="O88" s="4"/>
      <c r="P88" s="2">
        <f>SUM(Q5:Q84)</f>
        <v>0</v>
      </c>
      <c r="Q88" s="2"/>
    </row>
    <row r="89" spans="1:17" x14ac:dyDescent="0.25">
      <c r="G89" s="71"/>
      <c r="N89" s="1" t="s">
        <v>221</v>
      </c>
      <c r="O89" s="1"/>
      <c r="P89" s="1"/>
      <c r="Q89" s="1"/>
    </row>
    <row r="90" spans="1:17" x14ac:dyDescent="0.25">
      <c r="G90" s="71"/>
      <c r="N90" s="11" t="s">
        <v>222</v>
      </c>
      <c r="O90" s="11" t="s">
        <v>223</v>
      </c>
      <c r="P90" s="11">
        <v>3.4200000000000001E-2</v>
      </c>
      <c r="Q90" s="70">
        <f>P88/P90</f>
        <v>0</v>
      </c>
    </row>
    <row r="91" spans="1:17" x14ac:dyDescent="0.25">
      <c r="N91" s="11" t="s">
        <v>224</v>
      </c>
      <c r="O91" s="11" t="s">
        <v>225</v>
      </c>
      <c r="P91" s="11">
        <v>6.5280000000000005E-2</v>
      </c>
      <c r="Q91" s="70">
        <f>P88/P91</f>
        <v>0</v>
      </c>
    </row>
  </sheetData>
  <sheetProtection algorithmName="SHA-512" hashValue="5m5K97tYkQEKylN2dHCBSvgmCOea3P0+PL1oIaDhYQzaG6vhXzuIfnEcutktsmmTza3DJNImiT/6/TgLYA1fjg==" saltValue="SGTZb8arRJ1zwPlkQ7vPWg==" spinCount="100000" sheet="1" formatCells="0" formatColumns="0"/>
  <protectedRanges>
    <protectedRange algorithmName="SHA-512" hashValue="GmF+e00lyE3mQnZdCDwmhsIZ/F+4j6ltq9z5ki8y0UE9DFoiwcYhYzF553focMgqBnmQM7ubNzJ7Ihn5zohCYQ==" saltValue="Dib24I1cZuwn0m04NJFcfg==" spinCount="100000" sqref="H5:H84" name="Диапазон4"/>
    <protectedRange sqref="H52:H53" name="Диапазон1_2"/>
    <protectedRange sqref="H30:H31" name="Диапазон1_1"/>
    <protectedRange sqref="H5:H29 H32:H51 H54:H84" name="Диапазон1"/>
  </protectedRanges>
  <mergeCells count="8">
    <mergeCell ref="N88:O88"/>
    <mergeCell ref="P88:Q88"/>
    <mergeCell ref="N89:Q89"/>
    <mergeCell ref="G1:I1"/>
    <mergeCell ref="E2:G2"/>
    <mergeCell ref="B85:F85"/>
    <mergeCell ref="N87:O87"/>
    <mergeCell ref="P87:Q87"/>
  </mergeCells>
  <hyperlinks>
    <hyperlink ref="G1" r:id="rId1"/>
  </hyperlinks>
  <pageMargins left="0.7" right="0.7" top="0.75" bottom="0.75" header="0.511811023622047" footer="0.511811023622047"/>
  <pageSetup paperSize="9" orientation="portrait" horizontalDpi="300" verticalDpi="30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5732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Прайслист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Ашот Игидян</dc:creator>
  <dc:description/>
  <cp:lastModifiedBy>Kirill Igidyan</cp:lastModifiedBy>
  <cp:revision>14</cp:revision>
  <cp:lastPrinted>2021-07-12T11:16:27Z</cp:lastPrinted>
  <dcterms:created xsi:type="dcterms:W3CDTF">2021-07-07T06:38:55Z</dcterms:created>
  <dcterms:modified xsi:type="dcterms:W3CDTF">2025-06-27T05:24:20Z</dcterms:modified>
  <dc:language>ru-RU</dc:language>
</cp:coreProperties>
</file>