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irill\Downloads\"/>
    </mc:Choice>
  </mc:AlternateContent>
  <bookViews>
    <workbookView xWindow="0" yWindow="0" windowWidth="17520" windowHeight="8970"/>
  </bookViews>
  <sheets>
    <sheet name="Прайслист " sheetId="2" r:id="rId1"/>
  </sheets>
  <calcPr calcId="162913"/>
</workbook>
</file>

<file path=xl/calcChain.xml><?xml version="1.0" encoding="utf-8"?>
<calcChain xmlns="http://schemas.openxmlformats.org/spreadsheetml/2006/main">
  <c r="I3" i="2" l="1"/>
  <c r="P16" i="2" l="1"/>
  <c r="P15" i="2"/>
  <c r="O16" i="2"/>
  <c r="O15" i="2"/>
  <c r="P9" i="2"/>
  <c r="O9" i="2"/>
  <c r="H9" i="2"/>
  <c r="H15" i="2"/>
  <c r="H16" i="2"/>
  <c r="G140" i="2" l="1"/>
  <c r="H110" i="2" l="1"/>
  <c r="H108" i="2"/>
  <c r="H35" i="2" l="1"/>
  <c r="H34" i="2"/>
  <c r="H33" i="2"/>
  <c r="H32" i="2"/>
  <c r="H27" i="2"/>
  <c r="H26" i="2"/>
  <c r="H19" i="2"/>
  <c r="H20" i="2"/>
  <c r="H8" i="2"/>
  <c r="H51" i="2"/>
  <c r="H47" i="2"/>
  <c r="H48" i="2"/>
  <c r="H14" i="2"/>
  <c r="O26" i="2"/>
  <c r="P26" i="2"/>
  <c r="O47" i="2"/>
  <c r="P47" i="2"/>
  <c r="O48" i="2"/>
  <c r="P48" i="2"/>
  <c r="P27" i="2"/>
  <c r="O27" i="2"/>
  <c r="O32" i="2"/>
  <c r="P32" i="2"/>
  <c r="O33" i="2"/>
  <c r="P33" i="2"/>
  <c r="O34" i="2"/>
  <c r="P34" i="2"/>
  <c r="O35" i="2"/>
  <c r="P35" i="2"/>
  <c r="O19" i="2"/>
  <c r="P19" i="2"/>
  <c r="O20" i="2"/>
  <c r="P20" i="2"/>
  <c r="P5" i="2"/>
  <c r="P6" i="2"/>
  <c r="P7" i="2"/>
  <c r="P8" i="2"/>
  <c r="O5" i="2"/>
  <c r="O6" i="2"/>
  <c r="O7" i="2"/>
  <c r="O8" i="2"/>
  <c r="O51" i="2"/>
  <c r="P51" i="2"/>
  <c r="H7" i="2" l="1"/>
  <c r="H6" i="2"/>
  <c r="H5" i="2"/>
  <c r="O138" i="2" l="1"/>
  <c r="P11" i="2"/>
  <c r="P12" i="2"/>
  <c r="P13" i="2"/>
  <c r="P14" i="2"/>
  <c r="P17" i="2"/>
  <c r="P18" i="2"/>
  <c r="P21" i="2"/>
  <c r="P22" i="2"/>
  <c r="P23" i="2"/>
  <c r="P24" i="2"/>
  <c r="P25" i="2"/>
  <c r="P28" i="2"/>
  <c r="P29" i="2"/>
  <c r="P30" i="2"/>
  <c r="P31" i="2"/>
  <c r="P36" i="2"/>
  <c r="P37" i="2"/>
  <c r="P38" i="2"/>
  <c r="P39" i="2"/>
  <c r="P40" i="2"/>
  <c r="P41" i="2"/>
  <c r="P42" i="2"/>
  <c r="P43" i="2"/>
  <c r="P44" i="2"/>
  <c r="P45" i="2"/>
  <c r="P46" i="2"/>
  <c r="P49" i="2"/>
  <c r="P50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7" i="2"/>
  <c r="P78" i="2"/>
  <c r="P79" i="2"/>
  <c r="P80" i="2"/>
  <c r="P81" i="2"/>
  <c r="P82" i="2"/>
  <c r="P83" i="2"/>
  <c r="P84" i="2"/>
  <c r="P85" i="2"/>
  <c r="P86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9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O11" i="2"/>
  <c r="O12" i="2"/>
  <c r="O13" i="2"/>
  <c r="O14" i="2"/>
  <c r="O17" i="2"/>
  <c r="O18" i="2"/>
  <c r="O21" i="2"/>
  <c r="O22" i="2"/>
  <c r="O23" i="2"/>
  <c r="O24" i="2"/>
  <c r="O25" i="2"/>
  <c r="O28" i="2"/>
  <c r="O29" i="2"/>
  <c r="O30" i="2"/>
  <c r="O31" i="2"/>
  <c r="O36" i="2"/>
  <c r="O37" i="2"/>
  <c r="O38" i="2"/>
  <c r="O39" i="2"/>
  <c r="O40" i="2"/>
  <c r="O41" i="2"/>
  <c r="O42" i="2"/>
  <c r="O43" i="2"/>
  <c r="O44" i="2"/>
  <c r="O45" i="2"/>
  <c r="O46" i="2"/>
  <c r="O49" i="2"/>
  <c r="O50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7" i="2"/>
  <c r="O78" i="2"/>
  <c r="O79" i="2"/>
  <c r="O80" i="2"/>
  <c r="O81" i="2"/>
  <c r="O82" i="2"/>
  <c r="O83" i="2"/>
  <c r="O84" i="2"/>
  <c r="O85" i="2"/>
  <c r="O86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9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P10" i="2"/>
  <c r="O10" i="2"/>
  <c r="O142" i="2" l="1"/>
  <c r="P144" i="2" s="1"/>
  <c r="O141" i="2"/>
  <c r="P145" i="2" l="1"/>
  <c r="H133" i="2"/>
  <c r="H11" i="2" l="1"/>
  <c r="H12" i="2"/>
  <c r="H13" i="2"/>
  <c r="H17" i="2"/>
  <c r="H18" i="2"/>
  <c r="H21" i="2"/>
  <c r="H22" i="2"/>
  <c r="H23" i="2"/>
  <c r="H24" i="2"/>
  <c r="H25" i="2"/>
  <c r="H28" i="2"/>
  <c r="H29" i="2"/>
  <c r="H30" i="2"/>
  <c r="H31" i="2"/>
  <c r="H36" i="2"/>
  <c r="H37" i="2"/>
  <c r="H38" i="2"/>
  <c r="H39" i="2"/>
  <c r="H40" i="2"/>
  <c r="H41" i="2"/>
  <c r="H42" i="2"/>
  <c r="H43" i="2"/>
  <c r="H44" i="2"/>
  <c r="H45" i="2"/>
  <c r="H46" i="2"/>
  <c r="H49" i="2"/>
  <c r="H50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7" i="2" l="1"/>
  <c r="H78" i="2"/>
  <c r="H79" i="2"/>
  <c r="H80" i="2"/>
  <c r="H81" i="2"/>
  <c r="H82" i="2"/>
  <c r="H83" i="2"/>
  <c r="H84" i="2"/>
  <c r="H85" i="2"/>
  <c r="H86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9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4" i="2"/>
  <c r="H135" i="2"/>
  <c r="H136" i="2"/>
  <c r="H137" i="2"/>
  <c r="H138" i="2"/>
  <c r="H10" i="2"/>
  <c r="H2" i="2" l="1"/>
  <c r="H140" i="2"/>
</calcChain>
</file>

<file path=xl/sharedStrings.xml><?xml version="1.0" encoding="utf-8"?>
<sst xmlns="http://schemas.openxmlformats.org/spreadsheetml/2006/main" count="432" uniqueCount="392">
  <si>
    <t>Артикул</t>
  </si>
  <si>
    <t>Фото товара</t>
  </si>
  <si>
    <t>W4001</t>
  </si>
  <si>
    <t>W4005</t>
  </si>
  <si>
    <t>W4006</t>
  </si>
  <si>
    <t>W4007</t>
  </si>
  <si>
    <t>W4011</t>
  </si>
  <si>
    <t>W4012</t>
  </si>
  <si>
    <t>W4019</t>
  </si>
  <si>
    <t>W4020</t>
  </si>
  <si>
    <t>W4023</t>
  </si>
  <si>
    <t>W4024</t>
  </si>
  <si>
    <t>Название</t>
  </si>
  <si>
    <t>Описание</t>
  </si>
  <si>
    <t>Двухсторонняя деликатная салфетка из микроволокна, где одна сторона выполнена как искусственная замша для усиления полировочных свойств, а вторая сторона с микропорами для усиления впитываемости. Идеально подходит для удаления пыли и полировки гладких, стеклянных и металлических поверхностей, а также поверхностей из натурального и искусственного камня. Рекомендовано использовать для полировки лакированной мебели, хрупких поверхностей, комнатных растений и экранов. Может быть использовано в сухом и влажном виде.</t>
  </si>
  <si>
    <t>Особое скрученное микроволокно (twisted) является основой данной салфетки. Оно позволяет легко оттирать загрязнения среднего уровня и сразу же впитывает их в себя оставляя за собой идеально чистую поверхность, даже без использования моющих средств. За счет пористой основы, салфетка легко выжимается и быстро высыхает, препятствуя развитию бактерий и запахов в салфетке. Отличный партнер в уборке!</t>
  </si>
  <si>
    <t>Особое скрученное микроволокно (twisted) является основой данной салфетки. Оно легко собирает шерсть, пух, волосы и любые загрязнения с поверхности пола и при этом впитывает большое количество воды в себя оставляя за собой идеально чистую поверхность, даже без использования моющих средств. За счет пористой основы, салфетка легко выжимается и высыхает, препятствуя разивитию бактерий и запахов в салфетке. Отличный партнер в уборке!</t>
  </si>
  <si>
    <t>Сверхабсорбент: благодаря высокому уровню впитывания премиальное кухонное полотенце моментально удаляет влагу с поверхности посуды и столовых приборов, не оставляя следов и разводов. Даже при комнатной температуре полотенца из микрофибры высыхают намного быстрее чем хлопковые, при этом сохраняя свежесть.</t>
  </si>
  <si>
    <t>Удобная и эффективная варежка для сухой уборки с удлиненным ворсом. При движении по гладким поверхностям "примагничивает" на себя пыль, волосы и другие мелкие частицы. Для очистки варежки достаточно стряхнуть с неё пыль (например, над ванной). При более сильных загрязнениях возможно пропылесосить или прополоскать (быстро высыхает). Удобна и эффективна для полировки гладких поверхностей.</t>
  </si>
  <si>
    <t>Премиальная салфетка из микрофибры с густым ворсом обладает отмывающим свойством высокого уровня с повышенной впитываемостью. Сочетание данных свойств позволяет салфетке впитать в себя влагу в 10 раз больше собственного веса. Мгновенно впитывает влагу и быстро высыхает.</t>
  </si>
  <si>
    <t>Мягкая, ворсистая сторона из микроволокна деликатно уберёт пыль и загрязнения, не царапая экран устройства, а гладкая сторона не оставит отпечатков пальцев и разводов на поверхности экрана. Благодаря разным сторонам ваши гаджеты всегда будут чистыми и готовыми к работе. С данной салфеткой изображения на ваших экранах всегда будут максимально яркими, насыщенными и четкими. Идеально подойдёт как для телефонов, планшетов, ноутбуков, так и для мониторов и телевизоров.</t>
  </si>
  <si>
    <t>Салфетка из микроволокна "искусственная замша" деликатно удалит любые загрязнения, отпечатки пальцев и разводы с поверхности линз и оправы очков. Мягко отполирует линзы, не оставляя ворсинок и следов, а лишь кристальную прозрачность. Данная салфетка поможет вам взглянуть на мир ярче, контрастнее и светлее.</t>
  </si>
  <si>
    <t>Вам понадобится всего лишь ведро воды, чтобы эффективно помыть автомобиль, даже не используя автохимию. Особое скрученное микроволокно (twisted) является основой данного автополотенца. Оно легко удаляет любые загрязнения с поверхности автомобиля и при этом впитывает большое количество воды позволяя быстро и без труда протереть автомобиль насухо. За счет пористой основы, автополотенце легко выжимается и высыхает, препятствуя развитию бактерий и запахов.</t>
  </si>
  <si>
    <t>Технологичное двухстороннее спортивное полотенце из микроволокна. Одной стороной из искусственной замши можно накрыть тренажер, для соблюдения норм гигиены, а также предотвратить скольжение на поверхности и сосредоточиться на выполнении упражнения. Вторая сторона с микропорами из микроволокон мгновенно впитывает пот при прикосновении к коже, без необходимости тереть и раздражать её. Также быстро высыхает, позволяя провести всю тренировку с сухим полотенцем. Подходит для различных видов спорта: фитнес, йога, бег, спортивная ходьба, тренажеры и других.</t>
  </si>
  <si>
    <t>"Искусственная замша" из микроволокна для умывания деликатно удалит макияж, отшелушит остатки сухой кожи и эффективно промоет поры. Мягкий уход - подойдет даже для самой чувствительной кожи. Превосходный результат, используя только тёплую воду.
Для усиления эффекта рекомендуем использовать вместе со средством для умывания wai ora "Сlean Cotton".</t>
  </si>
  <si>
    <t>Выполнена из сверхтонкого, воздушного микроволокна для нежного контакта с кожей лица. Сверхмягкость достигается за счет особой структуры волокна в форме коралла. Моментально впитывает влагу с поверхности кожи при прикосновении. Быстро высыхает. Не вызывает аллергических реакций. Подходит также для влажной протирки лица.</t>
  </si>
  <si>
    <t>Премиальное полотенце из сверхтонкого, воздушного микроволокна. По тактильным ощущениям превосходит мягкость лебяжего пуха - подходит даже для сверхчувствительной кожи. Моментально впитывает влагу с поверхности кожи при прикосновении. Быстро высыхает и за счет своей текстуры долго остается сухим. Гипоаллергенно.</t>
  </si>
  <si>
    <t>Премиальное полотенце из сверхтонкого, воздушного микроволокна. Сверхмягкость достигается за счет особой структуры волокна в форме коралла.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 и за счет своей текстуры долго остается сухим. Гипоаллергенно.</t>
  </si>
  <si>
    <t>Премиальный спонж для мытья посуды. Бережно очистит даже от стойких загрязнений без применения моющих средств, не повреждая вашу посуду (неабразивный)!
Жесткая сторона легко ототрет стойкие загрязнения, а мягкая сторона из микрофибры впитает в себя лишнюю влагу и оставшиеся загрязнения с полностью очищенной поверхности.</t>
  </si>
  <si>
    <t>Благодаря особому плетению в виде ромба, мытье окон и зеркал пройдет более эффективно.
Грани ромба салфетки легко удаляют загрязнения, а уникальные впитывающие свойства микроволокна вытирают насухо, не оставляя следов, разводов и ворса на поверхностях, даже без использования стеклоочистителя.</t>
  </si>
  <si>
    <t>Особый состав микрофибры с текстурой зёрен кофе создает идеальное сочетание для легкой, быстрой и эффективной уборки. Обладает оттирающим свойством и моментально поглощает влагу, быстро высыхает. Незаменимый помощник для создания чистоты в вашем доме.</t>
  </si>
  <si>
    <t>Премиальная салфетка из микрофибры с густым ворсом обладает отмывающим свойством высокого уровня с повышенной впитываемостью. Сочетание данных свойств позволяет салфетке впитать в себя влагу в 10 раз больше собственного веса. Мгновенно впитывает влагу и быстро высыхает.
Может быть использована как во влажном, так и в сухом виде. При использовании в сухом виде за счет статического электричества густой ворс легко магнитит на себя пыль, пух и волосы.</t>
  </si>
  <si>
    <t>Инновационное расщепленное микроволокно позволяет бережно очистит кожу лица от косметики и любых загрязнений используя только тёплую воду!
Благодаря уникальным свойствам спонжа вам не придется использовать средства для умывания, которые могут сушить и раздражать кожу лица, вызывать аллергические реакции. Ваша кожа будет чистой, обновленной и свежей после каждого применения.
Спонж также можно использовать со средством для умывания wai ora "Clean Cotton" при сильных загрязнениях.</t>
  </si>
  <si>
    <t>Одна сторона спонжа выполнена из грубой, натуральной ткани для скрабирующего эффекта. Делает кожу гладкой, обладает выраженным массажным эффектом и усиливает микроциркуляцию крови.
Вторая сторона "искусственная замша" из микроволокна обладает деликатным и при этом тщательным моющими свойствами. Мягко полирует кожу после скрабирования.</t>
  </si>
  <si>
    <t>Выполнена из сверхтонкого, воздушного микроволокна для нежного контакта с кожей лица. Сверхмягкость достигается за счет особой структуры волокна в форме коралла.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высыхает. Гипоаллергенно.</t>
  </si>
  <si>
    <t>Выполнена из сверхтонкого, воздушного микроволокна для нежного контакта с кожей лица. По тактильным ощущениям превосходит мягкость лебяжего пуха - подходит даже для сверхчувствительной кожи.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высыхает. Гипоаллергенно.</t>
  </si>
  <si>
    <t>Уникальный состав спонжа позволяет полностью очистить верхний слой мертвой кожи лица глубоко проникая в поры без использования косметического пилинга. Натуральный компонент - вискоза в сочетании с микрофиброй гарантирует неповторимый результат при использования обычной воды. Чистка лица пройдет эффективно, как и у косметолога без риска раздражений кожи и появлении аллергических реакций.
В результате вы почувствуете легкость и чистоту на лице.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</si>
  <si>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Уникальный состав спонжа позволяет полностью очистить верхний слой мертвой кожи лица глубоко проникая в поры без использования косметического пилинга. Натуральный компонент - вискоза с углем бамбука в сочетании с микрофиброй гарантирует неповторимый результат при использования обычной воды. Чистка лица пройдет эффективно, как и у косметолога без риска раздражений кожи и появлении аллергических реакций.
В результате вы почувствуете легкость и чистоту на лице. 
Дополнительный эффект очищения придает уголь бамбука, находящийся в составе изделия, благодаря его антибактериальным и антисептическим свойствам.</t>
  </si>
  <si>
    <t>Очень удобный и компактный спонж для демакияжа из волокон бамбука. Благодаря мягкой подушке косметика бережно смывается, не травмируя кожу лица, используя только тёплую воду! Рекомендуем использовать вместе с экологически чистой пенкой для умывания wai ora "Clean Cotton", если нужно убрать большое количество косметики. После использования достаточно промыть спонж водой.
Бамбуковое волокно обладает природными антисептическим и антибактериальным свойствами - долго остается чистым и препятствует появлению запахов.</t>
  </si>
  <si>
    <t>Универсальная лента для волос из волокон бамбука. Благодаря уникальному составу, ленту можно использовать как помощника в уходовой косметической процедуре, в использовании декоративной косметики и даже при занятии спортом так как обладает уникальным впитывающим свойством. Бамбук в составе ленты делает ее гипоаллергенной и не вызывает раздражений на коже лица. Резинка в ленте надежно облегает вашу голову, не позволяя волосам мешать вам в любой ситуации. Загрязнения легко отстирываются с изделия при низкой температуре, что обеспечит продолжительный срок службы.
Бамбуковое волокно обладает природными антисептическим и антибактериальным свойствами - долго остается чистым и препятствует появлению запахов.</t>
  </si>
  <si>
    <t xml:space="preserve">W4049
</t>
  </si>
  <si>
    <t xml:space="preserve">W4050
</t>
  </si>
  <si>
    <t xml:space="preserve">Превосходный баланс жесткости и впитываемости натурального бамбукового волокна позволяет легко очищать любые загрязнения. Помимо этого, бамбуковое волокно обладает природными антисептическим и антибактериальным свойствами - долго остается чистым и препятствует появлению запахов. 
Незаменимый помощник для мытья посуды, очищения варочных поверхностей, микроволновок, духовых шкафов и холодильников. 
</t>
  </si>
  <si>
    <t xml:space="preserve">W4051
</t>
  </si>
  <si>
    <t xml:space="preserve">W4052
</t>
  </si>
  <si>
    <t xml:space="preserve">Превосходный баланс жесткости и впитываемости натурального бамбукового волокна позволяет легко очищать любые поверхности. В один из углов специально вплетена жесткая металлизированная нить для оттирания особо стойких загрязнений. Помимо этого, бамбуковое волокно обладает природными антисептическим и антибактериальным свойствами - долго остается чистым и препятствует появлению запахов. 
Отлично подходит для мытья посуды, очищения кафеля, санфаянса, кухонного фартука и рабочей зоны. 
</t>
  </si>
  <si>
    <t>A1002</t>
  </si>
  <si>
    <t>A1003</t>
  </si>
  <si>
    <t>A1004</t>
  </si>
  <si>
    <t>A1005</t>
  </si>
  <si>
    <t>A1006</t>
  </si>
  <si>
    <t>A1008</t>
  </si>
  <si>
    <t>A1009</t>
  </si>
  <si>
    <t>A1010</t>
  </si>
  <si>
    <t>Средства по уходу за волосами</t>
  </si>
  <si>
    <t>Текстиль для тебя и твоего дома</t>
  </si>
  <si>
    <t>Кол-во заказа,
шт</t>
  </si>
  <si>
    <t>Стоимость заказа,
руб.</t>
  </si>
  <si>
    <t>ИТОГО:</t>
  </si>
  <si>
    <t>Сумма заказа:</t>
  </si>
  <si>
    <t>Верните былой естественный черный цвет вашим волосам с помощью этого революционного шампуня для черных волос. Специальная формула этого шампуня создана для того, чтобы скрыть седину и затонировать ваши волосы в естественный черный цвет за 5 минут несмываемым пигментом.
Помимо этого шампунь питает и укрепляет ваши волосы и корни волос. Придает волосам натуральный черный цвет и шелковистый блеск.</t>
  </si>
  <si>
    <t>Волокна волос вернут вам былую густоту волос в один момент. Благодаря уникальной формуле волокна не повреждают ваши волосы и кожу головы. Буквально за пару минут вы можете увидеть как на глазах ваши волосы становятся гуще.</t>
  </si>
  <si>
    <t xml:space="preserve">Шампунь против выпадения волос способствует укреплению ослабленных волос, обеспечивает мягкий уход и глубокое очищение. Также содержит необходимые питательные биоактивные вещества, которые улучшают состояние волос и кожи головы, при этом создавая здоровую среду для роста новых волос.
Этот шампунь – новое слово в уходе за волосами. Он совмещает в себе экстракты лечебных трав и передовые технологии международных разработок, благодаря чему и создается уникальная формула для ухода за волосами. Для достижения лучшего результата рекомендуется использовать в комплексе с Лосьоном против выпадения волос. </t>
  </si>
  <si>
    <t>Уникальный шампунь для всех типов волос. Благодаря маслу Арганы в составе, волосы становятся более густыми и сильными, обретают здоровый блеск, и питает волосы необходимыми жирами и витаминами. Шампунь способствует улучшению кровотока к корням волос, что положительно влияет на объем, шелковистость и здоровье волос. Данный шампунь покажет результат после первого применения, а через месяц ваши волосы полностью восстановятся необходимыми элементами.</t>
  </si>
  <si>
    <t>Кондиционер для волос с маслом Арганы восстановит ваши волосы, уберет секущиеся кончики и  придаст здоровое сияние. При совместном использовании с шампунем с маслом Арганы, результат не заставит себя долго ждать. После первого применения вы почувствуете легкость и силу в ваших волосах.</t>
  </si>
  <si>
    <t>Маска для волос с маслом Арганы восстановит и увлажнит ваши волосы. Маска закрепит ваш уход за волосами. Рекомендуется использовать вместе с шампунем и кондиционером с маслом Арганы для максимального эффекта.</t>
  </si>
  <si>
    <t>Масло Арганы – уникальный компонент, который наделен широким спектром научно доказанных полезных эффектов для человеческого тела. Все необходимые жиры и витамины  содержатся в масле Арганы. Данное масло можно как самостоятельно наносить на волосы, так и добавлять в разные средства для волос. Самый эффективный способ вернуть жизненную силу волосам и придать здоровый блеск.</t>
  </si>
  <si>
    <t>W4028</t>
  </si>
  <si>
    <t>W4030</t>
  </si>
  <si>
    <t>W4031</t>
  </si>
  <si>
    <t>W4034</t>
  </si>
  <si>
    <t>W4035</t>
  </si>
  <si>
    <t>W4038</t>
  </si>
  <si>
    <t>W4041</t>
  </si>
  <si>
    <t>W4042</t>
  </si>
  <si>
    <t>W4043</t>
  </si>
  <si>
    <t>W4047</t>
  </si>
  <si>
    <t>W4048</t>
  </si>
  <si>
    <t>W1001</t>
  </si>
  <si>
    <t>W1002</t>
  </si>
  <si>
    <t>W1003</t>
  </si>
  <si>
    <t>W1004</t>
  </si>
  <si>
    <t>W1005</t>
  </si>
  <si>
    <t>W1006</t>
  </si>
  <si>
    <t>W1007</t>
  </si>
  <si>
    <t>W1008</t>
  </si>
  <si>
    <t>W1009</t>
  </si>
  <si>
    <t>W1010</t>
  </si>
  <si>
    <t>W1011</t>
  </si>
  <si>
    <t>W1012</t>
  </si>
  <si>
    <t>W1013</t>
  </si>
  <si>
    <t>W1014</t>
  </si>
  <si>
    <t>W1015</t>
  </si>
  <si>
    <t>W1016</t>
  </si>
  <si>
    <t>W1017</t>
  </si>
  <si>
    <t>W1018</t>
  </si>
  <si>
    <t>W1019</t>
  </si>
  <si>
    <t>W1020</t>
  </si>
  <si>
    <t>W1022</t>
  </si>
  <si>
    <t>W1025</t>
  </si>
  <si>
    <t>W1026</t>
  </si>
  <si>
    <t>W1027</t>
  </si>
  <si>
    <t>W1028</t>
  </si>
  <si>
    <t>W1029</t>
  </si>
  <si>
    <t>W1030</t>
  </si>
  <si>
    <t>W1031</t>
  </si>
  <si>
    <t>W1034</t>
  </si>
  <si>
    <t>W1035</t>
  </si>
  <si>
    <t>W1036</t>
  </si>
  <si>
    <t>W1037</t>
  </si>
  <si>
    <t>W1040</t>
  </si>
  <si>
    <t>W1041</t>
  </si>
  <si>
    <t>W1042</t>
  </si>
  <si>
    <t>W1043</t>
  </si>
  <si>
    <t>W1044</t>
  </si>
  <si>
    <t>W1048</t>
  </si>
  <si>
    <t>W1049</t>
  </si>
  <si>
    <t xml:space="preserve">Уходовая косметика </t>
  </si>
  <si>
    <t>W1050</t>
  </si>
  <si>
    <t>W1051</t>
  </si>
  <si>
    <t>Пузырьковое средство для умывания с углем бамбука очищает и увлажняет кожу лица всего за 10 минут. Средство для умывания на основе угля бамбука вытягивает жиры и загрязнения с поверхности лица, позволяя порам очиститься и придать лицу более свежий и равномерный цвет. Благодаря бамбуковому углю в составе восстанавливается и улучшается кровообращение, а соответственно и более молодой внешний вид лица и удаляются мертвые клетки кожи.</t>
  </si>
  <si>
    <t>Маска-пилинг нежно вытягивает загрязнения и очищает забитые поры, а также отшелушивает мертвые частички кожи. Экстракт огурца успокаивает и освежает кожу лица, в то время как другие компоненты сохраняют кожу от повреждений. После применения маски, кожа лица будет чистой, освеженной и восстановленной. 
- Для любых типов кожи лица.
- Видимый результат за 20 минут.
- Глубокое очищение благодаря уникальной формуле.
- Прочищает поры.
- Отшелушивает мертвые частички кожи.</t>
  </si>
  <si>
    <t xml:space="preserve">Скраб для тела на основе кокосового масла мягко очищает верхний слой мертвой кожи и питает необходимыми витаминами. Скраб помогает прочистить все поры тела, в то время как масло кокоса смягчает грубую кожу, придает упругость и усиливает защитные функции кожи. </t>
  </si>
  <si>
    <t>Скраб для тела на основе огурца глубоко очищает верхний слой мертвой кожи, увлажняет и омолаживает кожу. Скраб помогает прочистить все поры тела, в то время как огурец проникает внутрь клеток, нормализует кислотно-щелочной баланс,  питает кожу водой и продлевает молодость.</t>
  </si>
  <si>
    <t>Скраб для тела с содержанием витамина С очищает верхний слой мертвой кожи, тонизирует и восстанавливает кожу. Скраб помогает прочистить все поры тела, в то время как витамин С укрепляет стенки сосудов, улучшает кровообращение в целом, что помогает избавиться от отеков и придает коже здоровый цвет.</t>
  </si>
  <si>
    <t>Скраб для тела с коллагеном мягко удаляет верхний слой мертвой кожи и защищает новую кожу. Скраб помогает прочистить все поры тела, в то время как свойства коллагена бережно защищают и обеспечивают прочность новой коже, наделяя ее необходимыми элементами и продлевая молодость.</t>
  </si>
  <si>
    <t>Скраб для тела с экстрактом черного жемчуга глубоко очищает верхний слой мертвой кожи и омолаживает кожу. Благодаря глубокому проникновению достигается эффект детокса. В результате делает кожу более подтянутой и гладкой.</t>
  </si>
  <si>
    <t xml:space="preserve">Премиальная сыворотка Гиалуроновая кислота
- Регенерирует, увлажняет, и питает
- Сокращает количество морщин
- Укрепляет кожу и делает ее более эластичной
- Выравнивает цвет кожи
- Замедляет эффект старения кожи
- Сбалансированный уровень pH
- Гипоаллергенный продукт
Свойства: Формула разработана специально для достижения наилучшего эффекта увлажнения. Благодаря гиалуроновой кислоте сыворотка проникает глубоко в кожу и действует основательно. Высокоактивные компоненты восстановят молодой внешний вид кожи посредством сокращения количества морщин и сглаживания кожи лица. Ваша кожа будет выглядеть здоровой и молодой.
</t>
  </si>
  <si>
    <t>Премиальная сыворотка Коллаген
- Уменьшает количество морщин
- Улучшает эластичность кожи
- Повышает прочность кожи
- Увлажняет и питает
- Сбалансированный уровень pH
- Гипоаллергенный продукт
Свойства: Сыворотка предназначена для улучшения здоровья и внешнего вида кожи. Богата увлажняющими свойствами, сыворотка содержит коллаген и гиалуроновую кислоту. Эти компоненты помогают восстановить эластичность кожи, и сократить количество морщин. Для заметного эффекта более молодой кожи используйте сыворотку утром и вечером. Ваша кожа лица станет более нежной, мягкой и сияющей.</t>
  </si>
  <si>
    <t>Премиальная сыворотка Витамин А 
- Способствует восстановлению клеток
- Стимулирует выработку коллагена
- Улучшает эластичность и выравнивает тон кожи лица
- Помогает устранить морщины
- Увлажняет и питает кожу лица
- Сбалансированный уровень pH
- Гипоаллергенный продукт
Свойства: Сыворотка против морщин с витамином А и ретинолом разработана специально чтобы помочь минимизировать количество мимических и возрастных морщин, ускорить обновление клеток и замедлить эффект старения. Для достижения наилучшего эффекта используйте ежедневно - это поможет оживить и восстановить здоровый внешний вид кожи лица.</t>
  </si>
  <si>
    <t>Премиальная сыворотка Аргановое масло
- Регенерирует, увлажняет и питает
- Заметно сокращает количество возрастных и мимических морщин
- Улучшает упругость и эластичность кожи
- Максимально увлажняет и выравнивает оттенок кожи лица
- Замедляет эффект старения
- Сбалансированный уровень pH
- Гипоаллергенный продукт
Свойства: Сыворотка на основе масла дерева Арганы, которое произрастает в Мороко богата антиоксидантами, витамином Е и необходимыми жирными кислотами. Действия всех компонентов направлено на восстановление более молодого внешнего вида и замедление старения. Проявление морщин будет заметно сокращаться, и ваша кожа будет выглядеть более гладкой и здоровой.</t>
  </si>
  <si>
    <t xml:space="preserve">Шампунь для ресниц и средство для умывания лица - это нежная пенка для умывания, которая удаляет любые загрязнения и косметику с лица и ресниц.
</t>
  </si>
  <si>
    <t>Попрощайтесь с возрастными и мимическими морщинами вокруг глаз. Коллагеновые гелиевые патчи регенерируют клетки кожи, защищают кожу от образования новых морщин и замедляет процесс старения благодаря полезным свойствам коллагена. Замедляя распад клеток кожи, патчи улучшают эластичность кожи и сокращают пигментные пятна, в то время как гель помогает убирать темные круги, которые вызваны усталостью глаз условиями окружающей среды. В результате, после применения ваша кожа будет выглядеть свежее, моложе и станет более увлажненной.
- Сбалансированный уровень pH
- Гипоаллергенный
- Для всех типов кожи
- Хранить в прохладном месте
Экстракт черного жемчуга дополнительно освежает кожу лица.</t>
  </si>
  <si>
    <t>Попрощайтесь с возрастными и мимическими морщинами вокруг глаз. Коллагеновые гелиевые патчи регенерируют клетки кожи, защищают кожу от образования новых морщин и замедляет процесс старения благодаря полезным свойствам коллагена. Замедляя распад клеток кожи, патчи улучшают эластичность кожи и сокращают пигментные пятна, в то время как гель помогает убирать темные круги, которые вызваны усталостью глаз условиями окружающей среды. В результате, после применения ваша кожа будет выглядеть свежее, моложе и станет более увлажненной.
- Сбалансированный уровень pH
- Гипоаллергенный
- Для всех типов кожи
- Хранить в прохладном месте
Экстракт золота усиливает антивозрастной эффект.</t>
  </si>
  <si>
    <t xml:space="preserve">Попрощайтесь с возрастными и мимическими морщинами вокруг глаз. Коллагеновые гелиевые патчи регенерируют клетки кожи, защищают кожу от образования новых морщин и замедляет процесс старения благодаря полезным свойствам коллагена. Замедляя распад клеток кожи, патчи улучшают эластичность кожи и сокращают пигментные пятна, в то время как гель помогает убирать темные круги, которые вызваны усталостью глаз условиями окружающей среды. В результате, после применения ваша кожа будет выглядеть свежее, моложе и станет более увлажненной.
- Сбалансированный уровень pH
- Гипоаллергенный
- Для всех типов кожи
- Хранить в прохладном месте
Экстракт розы дополнительно убирает оттеки  и выравнивает кожу. </t>
  </si>
  <si>
    <t>Попрощайтесь с возрастными и мимическими морщинами вокруг глаз. Коллагеновые гелиевые патчи регенерируют клетки кожи, защищают кожу от образования новых морщин и замедляет процесс старения благодаря полезным свойствам коллагена. Замедляя распад клеток кожи, патчи улучшают эластичность кожи и сокращают пигментные пятна, в то время как гель помогает убирать темные круги, которые вызваны усталостью глаз условиями окружающей среды. В результате, после применения ваша кожа будет выглядеть свежее, моложе и станет более увлажненной.
- Сбалансированный уровень pH
- Гипоаллергенный
- Для всех типов кожи
- Не тестировалось на животных
- Хранить в прохладном месте
Экстракт водорослей  дополнительно увлажняет кожу.</t>
  </si>
  <si>
    <t>Увлажнение, заживление и снятие раздражения кожи рук.
Особенный крем для рук специально разработан для сухой и потрескавшейся кожи рук. В состав крема входит 5% масло ши, которое стимулирует естественное восстановление кожи рук и оперативно увлажняет кожу, улучшая внешний вид и тактильное ощущение. Используйте крем при необходимости постоянного увлажнения кожи рук и для снятия раздражения.</t>
  </si>
  <si>
    <t>Увлажнение и заживление кожи ног и стоп.
Особенный крем для ног специально разработан для сухой и потрескавшейся кожи ног и стоп. В состав крема входит 15% мочевины, которое оперативно заживляет сухую и потрескавшуюся кожу ног и стоп, улучшая внешний вид и тактильное ощущение. Используйте крем при необходимости постоянного увлажнения кожи ног и заживления стоп.</t>
  </si>
  <si>
    <t>Крем для ног с экстрактом мёда разработан для сухой и потрескавшейся кожи ног и стоп. В состав крема входит 15% мочевины, которое оперативно заживляет сухую и потрескавшуюся кожу ног и стоп, в то время как экстракт мёда хорошо увлажняет, смягчает кожу, оказывает регенерирующее и легкое антибактериальное действие.</t>
  </si>
  <si>
    <t>Крем для рук с экстрактом мёда разработан для сухой и потрескавшейся кожи рук. В состав крема входит 5% масло ши, которое стимулирует естественное восстановление кожи рук и оперативно увлажняет кожу, улучшая внешний вид и тактильное ощущение. А экстракт мёда хорошо увлажняет, смягчает кожу, оказывает регенерирующее и легкое антибактериальное действие.</t>
  </si>
  <si>
    <t xml:space="preserve">Чистейшее органическое масло из виноградных косточек холодного отжима и высокого качества несет в себе очень много пользы для человека. Уникальный состав масла уменьшает количество морщин и освежает цвет кожи лица, помогая создать нежнейшую, более молодую кожу. Это универсальное масло также может быть использовано как кондиционер для любых типов волос. Высокое содержание антиоксидантов и противовоспалительных элементов отлично справляются в предотвращении возникновения акне. Вяжущее свойство масла виноградных косточек помогает сузить поры,  предотвращая попадания в них грязи и образования прыщей. Ежедневное использование масла виноградных косточек на протяжении нескольких недель может также избавить вас от темных кругов под глазами естественным образом. 
</t>
  </si>
  <si>
    <t>Чистейшее органическое масло авокадо холодного отжима и высокого качества несет в себе очень много пользы для человека. Уникальный состав масла, включающий в себя аминокислоты, витамины А, D и Е способствует заживлению кожи и волос. Помогает восстановить сухие, хрупкие волосы и предотвратить секущиеся кончики. Масло может быть использовано в качестве кондиционера для любых типов волос, увлажняя их и делая более блестящими.</t>
  </si>
  <si>
    <t>Гель-пилинг для лица с экстрактом черного жемчуга
Глубокое очищение кожи лица. Нежно очищает верхний слой мертвой кожи и питает необходимыми витаминами.</t>
  </si>
  <si>
    <t>Гель-пилинг для лица на основе кокосового масла
Смягчает и успокаивает кожу лица. Нежно очищает верхний слой мертвой кожи и питает необходимыми витаминами.</t>
  </si>
  <si>
    <t>Основное преимущество глины - это полезные элементы (железо, калий, магний). Глина значительно улучшит кровообращение и также является отличным средством, которое способно абсорбировать токсины и различные загрязнения.
Кокосовое масло дополнительно смягчает и успокаивает кожу лица.</t>
  </si>
  <si>
    <t>Основное преимущество глины - это полезные элементы (железо, калий, магний). Глина значительно улучшит кровообращение и также является отличным средством, которое способно абсорбировать токсины и различные загрязнения.
Огурец - повышает тонус кожи лица.</t>
  </si>
  <si>
    <t>Основное преимущество глины - это полезные элементы (железо, калий, магний). Глина значительно улучшит кровообращение и также является отличным средством, которое способно абсорбировать токсины и различные загрязнения.
Витамин С  дополнительно увлажняет кожу лица.</t>
  </si>
  <si>
    <t>Основное преимущество глины - это полезные элементы (железо, калий, магний). Глина значительно улучшит кровообращение и также является отличным средством, которое способно абсорбировать токсины и различные загрязнения.
Коллаген является отличным антивозрастным средством.</t>
  </si>
  <si>
    <t>Основное преимущество глины - это полезные элементы (железо, калий, магний). Глина значительно улучшит кровообращение и также является отличным средством, которое способно абсорбировать токсины и различные загрязнения.
Черный жемчуг - очищает кожу лица и удаляет черные точки.</t>
  </si>
  <si>
    <t>Гель-маска предназначена для восстановления водного баланса лица, а в комплексе с дополнительными компонентами маска наполнит полезными витаминами и минералами. Эффективно увлажняет и питает кожу. 
Огурец - тонизирует кожу лица.</t>
  </si>
  <si>
    <t>Гель-маска предназначена для восстановления водного баланса лица, а в комплексе с дополнительными компонентами маска наполнит полезными витаминами и минералами. Эффективно увлажняет и питает кожу
Коллаген -  антивозрастное средство.</t>
  </si>
  <si>
    <t>Гель-маска предназначена для восстановления водного баланса лица, а в комплексе с дополнительными компонентами маска наполнит полезными витаминами и минералами. Эффективно увлажняет и питает кожу.
Черный Жемчуг - очищает и удаляет черные точки.</t>
  </si>
  <si>
    <t xml:space="preserve"> </t>
  </si>
  <si>
    <t>waiora.ru - оптовый интернет магазин</t>
  </si>
  <si>
    <t xml:space="preserve">Оптовая цена*, 
1шт/руб </t>
  </si>
  <si>
    <t>Лосьон против выпадения волос. Уникальная формула, содержащая только натуральные компоненты. Укрепляет корни волос и питает кожу головы необходимыми элементами. Уже после первого курса вы увидите рост новых волос, густоту и сияние ваших волос. Для достижения лучшего результата рекомендуется использовать в комплексе с Шампунем против выпадения волос.
Белый лосьон - день, ингибирует активность включённых в этот процесс энзимов. Останавливает выпадение, данный процесс рассчитан на утреннее использование.
Черный лосьон - ночь, стимулирует клеточный метаболизм, усиливает рост и активизирует луковицы. Разработана для активной работы сыворотки во время вашего сна.
(3 флакона 30мл дневная формула 
/ 3 флакона 30мл ночная формула)</t>
  </si>
  <si>
    <t>i</t>
  </si>
  <si>
    <t>Минимальная розничная цена, 1шт/руб</t>
  </si>
  <si>
    <r>
      <rPr>
        <b/>
        <sz val="10"/>
        <color theme="1"/>
        <rFont val="Calibri"/>
        <family val="2"/>
        <charset val="204"/>
        <scheme val="minor"/>
      </rPr>
      <t>Двухстороний спонж для душа "Dolce"</t>
    </r>
    <r>
      <rPr>
        <sz val="10"/>
        <color theme="1"/>
        <rFont val="Calibri"/>
        <family val="2"/>
        <charset val="204"/>
        <scheme val="minor"/>
      </rPr>
      <t xml:space="preserve">
Размер: 15 cm х 12 cm
Состав: Расщепленное микроволокно (полиэстер 70%, полиамид 30%)
Цвет: Коралловый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</si>
  <si>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Двухстороний спонж для душа "Dolce"</t>
    </r>
    <r>
      <rPr>
        <sz val="10"/>
        <color theme="1"/>
        <rFont val="Calibri"/>
        <family val="2"/>
        <charset val="204"/>
        <scheme val="minor"/>
      </rPr>
      <t xml:space="preserve">
Размер: 15 cm х 12 cm
Состав: Расщепленное микроволокно (полиэстер 70%, полиамид 30%)
Цвет: Мятный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</si>
  <si>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Лента для волос "Bamboo Care"</t>
    </r>
    <r>
      <rPr>
        <sz val="10"/>
        <color theme="1"/>
        <rFont val="Calibri"/>
        <family val="2"/>
        <charset val="204"/>
        <scheme val="minor"/>
      </rPr>
      <t xml:space="preserve">
Размер: 10 cm x 15 cm
Состав: Волокно бамбука 100% 
Цвет: Мятный
Произведено в Японии
</t>
    </r>
  </si>
  <si>
    <r>
      <rPr>
        <b/>
        <sz val="10"/>
        <color theme="1"/>
        <rFont val="Calibri"/>
        <family val="2"/>
        <charset val="204"/>
        <scheme val="minor"/>
      </rPr>
      <t>Лента для волос "Bamboo Care"</t>
    </r>
    <r>
      <rPr>
        <sz val="10"/>
        <color theme="1"/>
        <rFont val="Calibri"/>
        <family val="2"/>
        <charset val="204"/>
        <scheme val="minor"/>
      </rPr>
      <t xml:space="preserve">
Размер: 10 cm x 15 cm
Состав: Волокно бамбука 100% 
Цвет: Коралловый
Произведено в Японии</t>
    </r>
  </si>
  <si>
    <r>
      <rPr>
        <b/>
        <sz val="10"/>
        <rFont val="Calibri"/>
        <family val="2"/>
        <charset val="204"/>
        <scheme val="minor"/>
      </rPr>
      <t xml:space="preserve">Тонирующий шампунь для закрашивания седины </t>
    </r>
    <r>
      <rPr>
        <sz val="10"/>
        <rFont val="Calibri"/>
        <family val="2"/>
        <charset val="204"/>
        <scheme val="minor"/>
      </rPr>
      <t xml:space="preserve">
(Натуральный черный, саше 25мл)
Разработано в Великобритании</t>
    </r>
  </si>
  <si>
    <r>
      <rPr>
        <b/>
        <sz val="10"/>
        <rFont val="Calibri"/>
        <family val="2"/>
        <charset val="204"/>
        <scheme val="minor"/>
      </rPr>
      <t xml:space="preserve">Тонирующий шампунь для закрашивания седины </t>
    </r>
    <r>
      <rPr>
        <sz val="10"/>
        <rFont val="Calibri"/>
        <family val="2"/>
        <charset val="204"/>
        <scheme val="minor"/>
      </rPr>
      <t xml:space="preserve">
(Натуральный черный, флакон 180мл)
Разработано в Великобритании</t>
    </r>
  </si>
  <si>
    <r>
      <rPr>
        <b/>
        <sz val="10"/>
        <rFont val="Calibri"/>
        <family val="2"/>
        <charset val="204"/>
        <scheme val="minor"/>
      </rPr>
      <t>Волокна для волос</t>
    </r>
    <r>
      <rPr>
        <sz val="10"/>
        <rFont val="Calibri"/>
        <family val="2"/>
        <charset val="204"/>
        <scheme val="minor"/>
      </rPr>
      <t xml:space="preserve">
(Черно-коричневый, 22г)
Разработано в Великобритании
</t>
    </r>
  </si>
  <si>
    <r>
      <rPr>
        <b/>
        <sz val="10"/>
        <rFont val="Calibri"/>
        <family val="2"/>
        <charset val="204"/>
        <scheme val="minor"/>
      </rPr>
      <t xml:space="preserve">Волокна для волос </t>
    </r>
    <r>
      <rPr>
        <sz val="10"/>
        <rFont val="Calibri"/>
        <family val="2"/>
        <charset val="204"/>
        <scheme val="minor"/>
      </rPr>
      <t xml:space="preserve">
(Средний блонд, 22г)
Разработано в Великобритании</t>
    </r>
  </si>
  <si>
    <r>
      <rPr>
        <b/>
        <sz val="10"/>
        <rFont val="Calibri"/>
        <family val="2"/>
        <charset val="204"/>
        <scheme val="minor"/>
      </rPr>
      <t xml:space="preserve">Шампунь против выпадения волос </t>
    </r>
    <r>
      <rPr>
        <sz val="10"/>
        <rFont val="Calibri"/>
        <family val="2"/>
        <charset val="204"/>
        <scheme val="minor"/>
      </rPr>
      <t xml:space="preserve">
200мл
Разработано в США</t>
    </r>
  </si>
  <si>
    <r>
      <rPr>
        <b/>
        <sz val="10"/>
        <rFont val="Calibri"/>
        <family val="2"/>
        <charset val="204"/>
        <scheme val="minor"/>
      </rPr>
      <t>Лосьон против выпадения волос</t>
    </r>
    <r>
      <rPr>
        <sz val="10"/>
        <rFont val="Calibri"/>
        <family val="2"/>
        <charset val="204"/>
        <scheme val="minor"/>
      </rPr>
      <t xml:space="preserve">
(3 флакона 30мл день / 3 флакона 30мл ночь)
Разработано в Великобритании</t>
    </r>
  </si>
  <si>
    <r>
      <rPr>
        <b/>
        <sz val="10"/>
        <rFont val="Calibri"/>
        <family val="2"/>
        <charset val="204"/>
        <scheme val="minor"/>
      </rPr>
      <t xml:space="preserve">Шампунь на аргановом масле </t>
    </r>
    <r>
      <rPr>
        <sz val="10"/>
        <rFont val="Calibri"/>
        <family val="2"/>
        <charset val="204"/>
        <scheme val="minor"/>
      </rPr>
      <t xml:space="preserve">
400мл
Разработано в США</t>
    </r>
  </si>
  <si>
    <r>
      <rPr>
        <b/>
        <sz val="10"/>
        <rFont val="Calibri"/>
        <family val="2"/>
        <charset val="204"/>
        <scheme val="minor"/>
      </rPr>
      <t>Бальзам-кондиционер на аргановом масле</t>
    </r>
    <r>
      <rPr>
        <sz val="10"/>
        <rFont val="Calibri"/>
        <family val="2"/>
        <charset val="204"/>
        <scheme val="minor"/>
      </rPr>
      <t xml:space="preserve">
400мл
Разработано в США</t>
    </r>
  </si>
  <si>
    <r>
      <rPr>
        <b/>
        <sz val="10"/>
        <rFont val="Calibri"/>
        <family val="2"/>
        <charset val="204"/>
        <scheme val="minor"/>
      </rPr>
      <t>Маска для волос на аргановом масле</t>
    </r>
    <r>
      <rPr>
        <sz val="10"/>
        <rFont val="Calibri"/>
        <family val="2"/>
        <charset val="204"/>
        <scheme val="minor"/>
      </rPr>
      <t xml:space="preserve">
250г
Разработано в США</t>
    </r>
  </si>
  <si>
    <r>
      <rPr>
        <b/>
        <sz val="10"/>
        <rFont val="Calibri"/>
        <family val="2"/>
        <charset val="204"/>
        <scheme val="minor"/>
      </rPr>
      <t>Аргановое масло для волос</t>
    </r>
    <r>
      <rPr>
        <sz val="10"/>
        <rFont val="Calibri"/>
        <family val="2"/>
        <charset val="204"/>
        <scheme val="minor"/>
      </rPr>
      <t xml:space="preserve">
50мл
Разработано в США</t>
    </r>
  </si>
  <si>
    <r>
      <rPr>
        <b/>
        <sz val="10"/>
        <rFont val="Calibri"/>
        <family val="2"/>
        <charset val="204"/>
        <scheme val="minor"/>
      </rPr>
      <t>Увлажняющая маска для лица - Алоэ Вера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</si>
  <si>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Увлажняющая маска для лица - Какао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</si>
  <si>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Увлажняющая маска для лица - Кокосовое масло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</si>
  <si>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Очищающая маска для лица - Минералы Мертвого моря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</si>
  <si>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Антивозрастная маска для лица - CoQ10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</si>
  <si>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Очищающая маска для лица - Грязь Мертвого моря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</si>
  <si>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Очищающая маска для лица - Соли Мертвого моря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</si>
  <si>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Успокаивающая маска для лица - Козье молоко</t>
    </r>
    <r>
      <rPr>
        <sz val="10"/>
        <rFont val="Calibri"/>
        <family val="2"/>
        <charset val="204"/>
        <scheme val="minor"/>
      </rPr>
      <t xml:space="preserve">
Саше 25г.
Разработано в Южной Корее</t>
    </r>
  </si>
  <si>
    <r>
      <rPr>
        <b/>
        <sz val="10"/>
        <rFont val="Calibri"/>
        <family val="2"/>
        <charset val="204"/>
        <scheme val="minor"/>
      </rPr>
      <t>Антивозрастная маска для лица - Золото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</si>
  <si>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Увлажняющая маска для лица - Зеленый чай</t>
    </r>
    <r>
      <rPr>
        <sz val="10"/>
        <rFont val="Calibri"/>
        <family val="2"/>
        <charset val="204"/>
        <scheme val="minor"/>
      </rPr>
      <t xml:space="preserve">
Саше 25г.
Разработано в Южной Корее</t>
    </r>
  </si>
  <si>
    <r>
      <rPr>
        <b/>
        <sz val="10"/>
        <rFont val="Calibri"/>
        <family val="2"/>
        <charset val="204"/>
        <scheme val="minor"/>
      </rPr>
      <t>Увлажняющая маска для лица - Гиалуроновая кислота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</si>
  <si>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Восстанавливающая маска для лица - Оливковое масло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</si>
  <si>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Регенерирующая маска для лица - Роза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</si>
  <si>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Увлажняющая маска для лица - Морские водоросли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</si>
  <si>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Увлажняющая маска для лица - Водоросли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</si>
  <si>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Увлажняющая маска для лица - Масло Ши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</si>
  <si>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>Антивозрастная маска для лица - Улитка</t>
    </r>
    <r>
      <rPr>
        <sz val="10"/>
        <rFont val="Calibri"/>
        <family val="2"/>
        <charset val="204"/>
        <scheme val="minor"/>
      </rPr>
      <t xml:space="preserve">
Саше 25г
Разработано в Южной Корее</t>
    </r>
  </si>
  <si>
    <r>
      <rPr>
        <b/>
        <sz val="10"/>
        <rFont val="Calibri"/>
        <family val="2"/>
        <charset val="204"/>
        <scheme val="minor"/>
      </rPr>
      <t xml:space="preserve">Пузырьковое средство для умывания с углем бамбука </t>
    </r>
    <r>
      <rPr>
        <sz val="10"/>
        <rFont val="Calibri"/>
        <family val="2"/>
        <charset val="204"/>
        <scheme val="minor"/>
      </rPr>
      <t xml:space="preserve">
Баночка 100г
Разработано в Южной Корее</t>
    </r>
  </si>
  <si>
    <r>
      <rPr>
        <b/>
        <sz val="10"/>
        <rFont val="Calibri"/>
        <family val="2"/>
        <charset val="204"/>
        <scheme val="minor"/>
      </rPr>
      <t xml:space="preserve">Маска-пилинг с углем бамбука </t>
    </r>
    <r>
      <rPr>
        <sz val="10"/>
        <rFont val="Calibri"/>
        <family val="2"/>
        <charset val="204"/>
        <scheme val="minor"/>
      </rPr>
      <t xml:space="preserve">
Тюбик 60мл
Разработано в Южной Корее</t>
    </r>
  </si>
  <si>
    <r>
      <rPr>
        <b/>
        <sz val="10"/>
        <rFont val="Calibri"/>
        <family val="2"/>
        <charset val="204"/>
        <scheme val="minor"/>
      </rPr>
      <t>Гель-пилинг для лица на основе кокосового масла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</si>
  <si>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Гель-пилинг для лица с экстрактом черного жемчуга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</si>
  <si>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 xml:space="preserve">Скраб для тела на основе кокосового масла </t>
    </r>
    <r>
      <rPr>
        <sz val="10"/>
        <rFont val="Calibri"/>
        <family val="2"/>
        <charset val="204"/>
        <scheme val="minor"/>
      </rPr>
      <t xml:space="preserve">
Баночка 200мл
Разработано в Южной Корее</t>
    </r>
  </si>
  <si>
    <r>
      <rPr>
        <b/>
        <sz val="10"/>
        <rFont val="Calibri"/>
        <family val="2"/>
        <charset val="204"/>
        <scheme val="minor"/>
      </rPr>
      <t xml:space="preserve">Скраб для тела на основе огурца </t>
    </r>
    <r>
      <rPr>
        <sz val="10"/>
        <rFont val="Calibri"/>
        <family val="2"/>
        <charset val="204"/>
        <scheme val="minor"/>
      </rPr>
      <t xml:space="preserve">
Баночка 200мл
Разработано в Южной Корее
</t>
    </r>
  </si>
  <si>
    <r>
      <rPr>
        <b/>
        <sz val="10"/>
        <rFont val="Calibri"/>
        <family val="2"/>
        <charset val="204"/>
        <scheme val="minor"/>
      </rPr>
      <t>Скраб для тела с содержанием витамина С</t>
    </r>
    <r>
      <rPr>
        <sz val="10"/>
        <rFont val="Calibri"/>
        <family val="2"/>
        <charset val="204"/>
        <scheme val="minor"/>
      </rPr>
      <t xml:space="preserve">
Баночка 200мл
Разработано в Южной Корее</t>
    </r>
  </si>
  <si>
    <r>
      <rPr>
        <b/>
        <sz val="10"/>
        <rFont val="Calibri"/>
        <family val="2"/>
        <charset val="204"/>
        <scheme val="minor"/>
      </rPr>
      <t>Скраб для тела с коллагеном</t>
    </r>
    <r>
      <rPr>
        <sz val="10"/>
        <rFont val="Calibri"/>
        <family val="2"/>
        <charset val="204"/>
        <scheme val="minor"/>
      </rPr>
      <t xml:space="preserve">
Баночка 200мл
Разработано в Южной Корее</t>
    </r>
  </si>
  <si>
    <r>
      <rPr>
        <b/>
        <sz val="10"/>
        <rFont val="Calibri"/>
        <family val="2"/>
        <charset val="204"/>
        <scheme val="minor"/>
      </rPr>
      <t>Скраб для тела с экстрактом черного жемчуга</t>
    </r>
    <r>
      <rPr>
        <sz val="10"/>
        <rFont val="Calibri"/>
        <family val="2"/>
        <charset val="204"/>
        <scheme val="minor"/>
      </rPr>
      <t xml:space="preserve">
Баночка 200мл
Разработано в Южной Корее</t>
    </r>
  </si>
  <si>
    <r>
      <rPr>
        <b/>
        <sz val="10"/>
        <rFont val="Calibri"/>
        <family val="2"/>
        <charset val="204"/>
        <scheme val="minor"/>
      </rPr>
      <t>Глина для лица с Кокосовым маслом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</si>
  <si>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Глина для лица с Огурцом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</si>
  <si>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Глина для лица с Витамином С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</si>
  <si>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Глина для лица с Коллагеном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</si>
  <si>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Глина для лица с Черным Жемчугом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</si>
  <si>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Гель-маска для лица с Огурцом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</si>
  <si>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Гель-маска для лица с Коллагеном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</si>
  <si>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Гель-маска для лица с Черным Жемчугом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</si>
  <si>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Увлажняющая сыворотка на основе Гиалуроновой кислоты</t>
    </r>
    <r>
      <rPr>
        <sz val="10"/>
        <rFont val="Calibri"/>
        <family val="2"/>
        <charset val="204"/>
        <scheme val="minor"/>
      </rPr>
      <t xml:space="preserve">
Флакон 20мл
Разработано в Южной Корее</t>
    </r>
  </si>
  <si>
    <r>
      <rPr>
        <b/>
        <sz val="10"/>
        <rFont val="Calibri"/>
        <family val="2"/>
        <charset val="204"/>
        <scheme val="minor"/>
      </rPr>
      <t>Антивозрастная сыворотка на основе Коллагена</t>
    </r>
    <r>
      <rPr>
        <sz val="10"/>
        <rFont val="Calibri"/>
        <family val="2"/>
        <charset val="204"/>
        <scheme val="minor"/>
      </rPr>
      <t xml:space="preserve">
Флакон 20мл
Разработано в Южной Корее</t>
    </r>
  </si>
  <si>
    <r>
      <rPr>
        <b/>
        <sz val="10"/>
        <rFont val="Calibri"/>
        <family val="2"/>
        <charset val="204"/>
        <scheme val="minor"/>
      </rPr>
      <t xml:space="preserve">Сыворотка против морщин на основе Витамина А с ретинолом </t>
    </r>
    <r>
      <rPr>
        <sz val="10"/>
        <rFont val="Calibri"/>
        <family val="2"/>
        <charset val="204"/>
        <scheme val="minor"/>
      </rPr>
      <t xml:space="preserve">
Флакон 20мл
Разработано в Южной Корее</t>
    </r>
  </si>
  <si>
    <r>
      <rPr>
        <b/>
        <sz val="10"/>
        <rFont val="Calibri"/>
        <family val="2"/>
        <charset val="204"/>
        <scheme val="minor"/>
      </rPr>
      <t>Увлажняющая и антивозрастная сыворотка  на основе Масла Арганы</t>
    </r>
    <r>
      <rPr>
        <sz val="10"/>
        <rFont val="Calibri"/>
        <family val="2"/>
        <charset val="204"/>
        <scheme val="minor"/>
      </rPr>
      <t xml:space="preserve">
Флакон 20мл
Разработано в Южной Корее</t>
    </r>
  </si>
  <si>
    <r>
      <rPr>
        <b/>
        <sz val="10"/>
        <rFont val="Calibri"/>
        <family val="2"/>
        <charset val="204"/>
        <scheme val="minor"/>
      </rPr>
      <t>Пенка для умывания лица (хлопок)</t>
    </r>
    <r>
      <rPr>
        <sz val="10"/>
        <rFont val="Calibri"/>
        <family val="2"/>
        <charset val="204"/>
        <scheme val="minor"/>
      </rPr>
      <t xml:space="preserve">
Флакон 50мл
Разработано в Южной Корее</t>
    </r>
  </si>
  <si>
    <r>
      <rPr>
        <b/>
        <sz val="10"/>
        <rFont val="Calibri"/>
        <family val="2"/>
        <charset val="204"/>
        <scheme val="minor"/>
      </rPr>
      <t>Коллагеновые патчи с экстрактом черного жемчуга</t>
    </r>
    <r>
      <rPr>
        <sz val="10"/>
        <rFont val="Calibri"/>
        <family val="2"/>
        <charset val="204"/>
        <scheme val="minor"/>
      </rPr>
      <t xml:space="preserve">
Баночка 60шт
Разработано в Южной Корее</t>
    </r>
  </si>
  <si>
    <r>
      <rPr>
        <b/>
        <sz val="10"/>
        <rFont val="Calibri"/>
        <family val="2"/>
        <charset val="204"/>
        <scheme val="minor"/>
      </rPr>
      <t>Коллагеновые патчи с экстрактом золота</t>
    </r>
    <r>
      <rPr>
        <sz val="10"/>
        <rFont val="Calibri"/>
        <family val="2"/>
        <charset val="204"/>
        <scheme val="minor"/>
      </rPr>
      <t xml:space="preserve">
Баночка 60шт
Разработано в Южной Корее</t>
    </r>
  </si>
  <si>
    <r>
      <rPr>
        <b/>
        <sz val="10"/>
        <rFont val="Calibri"/>
        <family val="2"/>
        <charset val="204"/>
        <scheme val="minor"/>
      </rPr>
      <t>Коллагеновые патчи с экстрактом розы</t>
    </r>
    <r>
      <rPr>
        <sz val="10"/>
        <rFont val="Calibri"/>
        <family val="2"/>
        <charset val="204"/>
        <scheme val="minor"/>
      </rPr>
      <t xml:space="preserve">
Баночка 60шт
Разработано в Южной Корее</t>
    </r>
  </si>
  <si>
    <r>
      <rPr>
        <b/>
        <sz val="10"/>
        <rFont val="Calibri"/>
        <family val="2"/>
        <charset val="204"/>
        <scheme val="minor"/>
      </rPr>
      <t>Коллагеновые патчи с экстрактом водорослей</t>
    </r>
    <r>
      <rPr>
        <sz val="10"/>
        <rFont val="Calibri"/>
        <family val="2"/>
        <charset val="204"/>
        <scheme val="minor"/>
      </rPr>
      <t xml:space="preserve">
Баночка 60шт
Разработано в Южной Корее </t>
    </r>
  </si>
  <si>
    <r>
      <rPr>
        <b/>
        <sz val="10"/>
        <rFont val="Calibri"/>
        <family val="2"/>
        <charset val="204"/>
        <scheme val="minor"/>
      </rPr>
      <t>Интенсивный крем для рук с Маслом Ши</t>
    </r>
    <r>
      <rPr>
        <sz val="10"/>
        <rFont val="Calibri"/>
        <family val="2"/>
        <charset val="204"/>
        <scheme val="minor"/>
      </rPr>
      <t xml:space="preserve">
Тюбик 50мл
Разработано в Южной Корее</t>
    </r>
  </si>
  <si>
    <r>
      <rPr>
        <b/>
        <sz val="10"/>
        <rFont val="Calibri"/>
        <family val="2"/>
        <charset val="204"/>
        <scheme val="minor"/>
      </rPr>
      <t>Интенсивный крем для ног с Мочевиной</t>
    </r>
    <r>
      <rPr>
        <sz val="10"/>
        <rFont val="Calibri"/>
        <family val="2"/>
        <charset val="204"/>
        <scheme val="minor"/>
      </rPr>
      <t xml:space="preserve">
Тюбик 50мл
Разработано в Южной Корее</t>
    </r>
  </si>
  <si>
    <r>
      <rPr>
        <b/>
        <sz val="10"/>
        <rFont val="Calibri"/>
        <family val="2"/>
        <charset val="204"/>
        <scheme val="minor"/>
      </rPr>
      <t xml:space="preserve">Крем для ног с экстрактом мёда </t>
    </r>
    <r>
      <rPr>
        <sz val="10"/>
        <rFont val="Calibri"/>
        <family val="2"/>
        <charset val="204"/>
        <scheme val="minor"/>
      </rPr>
      <t xml:space="preserve">
Тюбик 20мл
Разработано в Южной Корее</t>
    </r>
  </si>
  <si>
    <r>
      <rPr>
        <b/>
        <sz val="10"/>
        <rFont val="Calibri"/>
        <family val="2"/>
        <charset val="204"/>
        <scheme val="minor"/>
      </rPr>
      <t>Крем для рук с экстрактом мёда</t>
    </r>
    <r>
      <rPr>
        <sz val="10"/>
        <rFont val="Calibri"/>
        <family val="2"/>
        <charset val="204"/>
        <scheme val="minor"/>
      </rPr>
      <t xml:space="preserve">
Тюбик 20мл
Разработано в Южной Корее</t>
    </r>
  </si>
  <si>
    <r>
      <rPr>
        <b/>
        <sz val="10"/>
        <rFont val="Calibri"/>
        <family val="2"/>
        <charset val="204"/>
        <scheme val="minor"/>
      </rPr>
      <t>Органическое масло из виноградных косточек</t>
    </r>
    <r>
      <rPr>
        <sz val="10"/>
        <rFont val="Calibri"/>
        <family val="2"/>
        <charset val="204"/>
        <scheme val="minor"/>
      </rPr>
      <t xml:space="preserve">
Флакон 120мл
Разработано в Южной Корее</t>
    </r>
  </si>
  <si>
    <r>
      <rPr>
        <b/>
        <sz val="10"/>
        <rFont val="Calibri"/>
        <family val="2"/>
        <charset val="204"/>
        <scheme val="minor"/>
      </rPr>
      <t>Органическое масло из авокадо</t>
    </r>
    <r>
      <rPr>
        <sz val="10"/>
        <rFont val="Calibri"/>
        <family val="2"/>
        <charset val="204"/>
        <scheme val="minor"/>
      </rPr>
      <t xml:space="preserve">
Флакон 120мл
Разработано в Южной Корее</t>
    </r>
  </si>
  <si>
    <r>
      <t xml:space="preserve">Верните былой естественный черный цвет вашим волосам с помощью этого революционного шампуня для черных волос. Специальная формула этого шампуня создана для того, чтобы скрыть седину и затонировать ваши волосы в естественный черный цвет за 5 минут несмываемым пигментом.
Помимо этого шампунь питает и укрепляет ваши волосы и корни волос. Придает волосам натуральный черный цвет и шелковистый блеск.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- 10 саше </t>
    </r>
  </si>
  <si>
    <r>
      <t xml:space="preserve">Увлажняющая маска для лица с алоэ вера. Содержит экстракт алоэ вера, который обладает антибактериальным и противовоспалительным действием. Экстракт Алоэ помогает разгладить морщинки вокруг глаз и других проблемных участков. Омоложение достигается стимулированием выработки коллагена, что восстанавливает эластичность кожи. Маска начинает впитываться, моментально насыщая кожу необходимыми питательными веществами. 
- Успокаивающий эффект с витаминами А, С, Е. 
- Эффективно увлажняет и питает кожу лица.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</si>
  <si>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Премиальная тканевая увлажняющая маска для лица с натуральным какао маслом. Экстракт какао контролирует выработку кожного жира, очищает поры и улучшает состояние кожи. А также обладает смягчающими свойствами, что положительно влияет на эластичность верхних слоев кожи.
- Питает и увлажняет кожу
- Восстанавливает и улучшает состояние кожи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</si>
  <si>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Увлажняющая маска, с кокосовым маслом разработанная для улучшения здоровья и внешнего вида кожи лица. Кокосовое масло богато витамином Е, белком, жирными кислотами и минералами. Оно обладает удивительными свойствами, которые питают, восстанавливают и помогают коже удерживать необходимый уровень влаги, что особенно важно для возрастной кожи.
- Успокаивающий эффект с витаминами А, С, Е
- Эффективно увлажняет и омолаживает кожу лица
</t>
    </r>
    <r>
      <rPr>
        <b/>
        <i/>
        <sz val="10"/>
        <rFont val="Georgia"/>
        <family val="1"/>
        <charset val="204"/>
      </rPr>
      <t>i</t>
    </r>
    <r>
      <rPr>
        <sz val="10"/>
        <rFont val="Calibri"/>
        <family val="2"/>
        <charset val="204"/>
        <scheme val="minor"/>
      </rPr>
      <t xml:space="preserve">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</si>
  <si>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Премиальная очищающая тканевая маска с минералами Мертвого моря произведена по уникальному рецепту:  смесь разных солей и минералов из Мертвого моря. Нежное очищение заключается в вытягивании грязи, шлаков и отшелушивании мертвых клеток кожи. Помогает в восстановлении эластичности, питает необходимыми минералами и укрепляет кожу лица. 
- Увлажняет, питает и очищает кожу лица
- Помогает вытягивать грязь, жир и шлаки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</si>
  <si>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Премиальная антивозрастная тканевая маска с коэнзимом Q10 разработана специально для очистки и увлажнения кожи лица. Коэнзим Q10 является необходимым антиоксидантом для восстановления, обновления клеток. И как итог ваша кожа будет гладкая и упругая. При старении, естественный уровень коэнзима Q10 истощается, и кожа начинает показывать признаки старения, такие как морщины. Используйте еженедельно маски, чтобы замедлить процесс старения.
- Насыщена антивозрастными и лечащими свойствами
- Помогает разгладить морщины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</si>
  <si>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Минеральная грязь Мёртвого моря является уникальным очищающим средством для кожи лица. Тканевая маска очищает поры, улучшает кровообращения, нормализует обмен веществ, а также стимулирует процессы регенерации кожи. Восстановится эластичность и упругость кожи. 
- Помогает отшелушить мертвые частички кожи
- Оставляет кожу мягкой и шелковистой
</t>
    </r>
    <r>
      <rPr>
        <b/>
        <i/>
        <sz val="10"/>
        <rFont val="Georgia"/>
        <family val="1"/>
        <charset val="204"/>
      </rPr>
      <t>i</t>
    </r>
    <r>
      <rPr>
        <b/>
        <i/>
        <sz val="10"/>
        <rFont val="Calibri"/>
        <family val="2"/>
        <charset val="204"/>
        <scheme val="minor"/>
      </rPr>
      <t xml:space="preserve">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</si>
  <si>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Соль Мёртвого моря обладает уникальными успокаивающими свойствами. Премиальная тканевая маска прочищает все поры лица, освобождая их от грязи и шлаков без вреда для кожи. А также способствует снятию усталости, повышению тонуса и обретению гармонии.
- Тонизирует и очищает кожу лица
- Питает необходимыми элементами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</si>
  <si>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Премиальная тканевая маска с козьим молоком обладает исключительными свойствами для заботы о коже лица. Этот уникальный компонент сокращает покраснения и успокаивает раздраженную кожу лица. Он содержит большой объем молочный кислоты, что также помогает в отшелушивании мертвых клеток кожи. Кроме этого козье молоко богато витаминами A и D, минералами и белками. Эти естественные элементы помогают питать, увлажнять и смягчать кожу лица.
- Убирает покраснения и успокаивает раздраженную кожу
- Помогает замедлить процесс старения кожи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</si>
  <si>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Премиальная тканевая маска с экстрактом золота обладает исключительными антивозрастными свойствами. Общеизвестный факт, что экстракт золота помогает в разглаживании морщин, укрепляя и тонизируя кожу лица. А также маска интенсивно увлажняет, тем самым восстанавливая кожу, смягчает и сглаживает кожу. Ваша кожа будет выглядеть безупречно!
- Интенсивное увлажнение, восстановление, смягчает и сглаживает кожу лица
- Помогает снизить количество морщин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</si>
  <si>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Премиальная увлажняющая маска с экстрактом зеленого чая, который очень давно ценится за свои успокаивающие и увлажняющие свойства. Зеленый чай богат антиоксидантами, которые увлажняют и улучшают эластичность кожи, и ваша кожа станет более гладкой и шелковистой. После процедуры вы почувствуете, как ваша кожа лица станет более чистой, свежей и обновленной.
- Успокаивающий эффект с витаминами А, С, Е
- Эффективно увлажняет и успокаивает кожу лица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</si>
  <si>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Тканевая увлажняющая маска для лица с гиалуроновой кислотой поддерживает уровень влаги, что позволяет коже лица всегда оставаться увлажненной. Регулярное использование позволит улучшить эластичность и упругость кожи, снизит количество морщин, и поможет в борьбе с проявлением возрастных признаков на коже лица. 
- Сохраняет кожу лица увлажненной 
- Помогает улучшить эластичность и упругость кожи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</si>
  <si>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Премиальная тканевая восстанавливающая маска для лица с оливковым маслом богата антиоксидантами. Ее уникальный натуральный состав поможет успокоить чувствительную кожу и справиться с сухой кожей лица. Наши маски с оливковым маслом содержат большое количество витаминов А и Е и необходимое количество жирных кислот. Эти питательные вещества помогают восстановить и оживить кожу, делая ее более мягкой и здоровой!
- Для сухой и чувствительной кожи
- Помогает восстановить и оживить кожу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</si>
  <si>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Тканевая маска для лица с экстрактом масла розы разработана для улучшения здоровья и внешнего вида кожи лица. Масло розы вытягивается из лепестков роз – это натуральный компонент имеет противовоспалительное действие и помогает восстановить ткани кожи лица.
- Успокаивающий эффект с витаминами А, С, Е
- Эффективно регенерирует и питает кожу лица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</si>
  <si>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Премиальная тканевая маска с экстрактом морских водорослей заметно увлажняет кожу, стимулирует кровообращение и процесс обновления клеток, а также восстанавливает защитные механизмы.  Благодаря полезным свойствам морских водорослей, а именно таких элементов как Омега-3, жирные кислоты и полифенолы, маска помогает снять покраснения и успокоить раздраженную кожу лица. Уникальный и экологически чистый состав маски уберет все недостатки, и вернет сияние и упругость вашей коже. 
- Питает, увлажняет и смягчает кожу
- Избавляет от покраснений и раздражений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</si>
  <si>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Тканевая увлажняющая маска для лица с водорослями богата питательными веществами для кожи. А также экстракт Лессония помогает улучшить эластичность кожи, и активирует синтез коллагена. Контур лица визуально поднимается, что скрывает мимические морщины. Водоросли известны за свои успокаивающие и разглаживающие свойства. 
- Помогает отшелушить мертвые клетки кожи
- Питает, увлажняет и улучшает общее состояние кожи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</si>
  <si>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Премиальная тканевая увлажняющая маска для лица с маслом ши. Масло ши – это натуральный антиоксидант богатый витаминами А и Е, который глубоко увлажняет и восстанавливает кожу питая необходимыми жирными кислотами. Оно использовалось веками для увлажнения сухой кожи.
- Глубокое увлажнение и восстановление кожи
- Кожа становится мягкой и гладкой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</si>
  <si>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r>
      <t xml:space="preserve">Премиальная тканевая увлажняющая маска для лица с муцином улитки, который оказывает антивозрастное и восстанавливающее действие. Муцин улитки известен своими свойствами восстановления и заживления поврежденной кожи. Компоненты помогают в восстановлении клеток кожи для достижения естественных характеристик красивой кожи.
- Антивозрастные и восстанавливающие свойства
- Помогает укрепить, восстановить и оживить поврежденную кожу
</t>
    </r>
    <r>
      <rPr>
        <b/>
        <i/>
        <sz val="10"/>
        <rFont val="Georgia"/>
        <family val="1"/>
        <charset val="204"/>
      </rPr>
      <t xml:space="preserve">i </t>
    </r>
    <r>
      <rPr>
        <i/>
        <sz val="10"/>
        <rFont val="Calibri"/>
        <family val="2"/>
        <charset val="204"/>
        <scheme val="minor"/>
      </rPr>
      <t xml:space="preserve">Промежуточная упаковка: цветная коробка - 5 саше </t>
    </r>
  </si>
  <si>
    <t>Премиальное полотенце из сверхтонкого, воздушного микроволокна. По тактильным ощущениям превосходит мягкость лебяжего пух - подходит даже для сверхчувствительной кожи.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 и за счет своей текстуры долго остается сухим. Гипоаллергенно.</t>
  </si>
  <si>
    <t>Премиальное полотенце из сверхтонкого, воздушного микроволокна. Сверхмягкость достигается за счет особой структуры волокна в форме коралла. Моментально впитывает влагу с поверхности кожи при прикосновении. Быстро высыхает и за счет своей текстуры долго остается сухим. Гипоаллергенно.</t>
  </si>
  <si>
    <t>Выполнена из сверхтонкого, воздушного микроволокна для нежного контакта с кожей лица. По тактильным ощущениям превосходит мягкость лебяжьего пуха - подходит даже для сверхчувствительной кожи. Моментально впитывает влагу с поверхности кожи при прикосновении. Быстро высыхает. Не вызывает аллергических реакций. Подходит также для влажной протирки лица.</t>
  </si>
  <si>
    <t>Салфетка  "CleanPet" из особого скрученного микроволокна (twisted) является лучшим помощником в уходе за Вашим домашнеим любимцем - эффективно вытирает лапы после прогулки и быстро высушит Вашего питомца после мытья. Она легко собирает шерсть, волосы и другие загрязнения с любых поверхностей, при этом впитывает большое количество воды в себя.</t>
  </si>
  <si>
    <t>Варежка  "CleanPet" из особого скрученного микроволокна (twisted) является эффективным помощником в уходе за Вашим домашнеим любимцем. Гладя Вашего питомца одев варежку  CleanPet Вы удобно и эффективно скатаете с него шерсть, волосы и другие загрязнения. Также эффективно работает на мягкой мебели, ковровых покрытиях, салонах автомобилей и других поверхностях.</t>
  </si>
  <si>
    <t xml:space="preserve">
W4003</t>
  </si>
  <si>
    <t xml:space="preserve">
W4009</t>
  </si>
  <si>
    <t xml:space="preserve">
W4014</t>
  </si>
  <si>
    <t>W4002</t>
  </si>
  <si>
    <t>W4004</t>
  </si>
  <si>
    <t>W4008</t>
  </si>
  <si>
    <t>W4015</t>
  </si>
  <si>
    <t>W4018</t>
  </si>
  <si>
    <t>W4021</t>
  </si>
  <si>
    <t>W4022</t>
  </si>
  <si>
    <t xml:space="preserve">
W4025</t>
  </si>
  <si>
    <t xml:space="preserve">
W4026</t>
  </si>
  <si>
    <t xml:space="preserve">
W4027</t>
  </si>
  <si>
    <t xml:space="preserve">
W4029</t>
  </si>
  <si>
    <t>W4039</t>
  </si>
  <si>
    <t>W4040</t>
  </si>
  <si>
    <t>W4053</t>
  </si>
  <si>
    <t>W4054</t>
  </si>
  <si>
    <t>W4055</t>
  </si>
  <si>
    <t>A1001</t>
  </si>
  <si>
    <t>A1007</t>
  </si>
  <si>
    <t>W1023</t>
  </si>
  <si>
    <t>W1024</t>
  </si>
  <si>
    <t>W1032</t>
  </si>
  <si>
    <t>W1033</t>
  </si>
  <si>
    <t>W1038</t>
  </si>
  <si>
    <t>W1039</t>
  </si>
  <si>
    <t>W1047</t>
  </si>
  <si>
    <t>W1052</t>
  </si>
  <si>
    <t xml:space="preserve">       </t>
  </si>
  <si>
    <t xml:space="preserve">    </t>
  </si>
  <si>
    <t>масса</t>
  </si>
  <si>
    <t>объем</t>
  </si>
  <si>
    <t>Итого с учетом упаковки (2кг) и запаса по объему 5%</t>
  </si>
  <si>
    <t>суммарная масса</t>
  </si>
  <si>
    <t>суммарный объем</t>
  </si>
  <si>
    <t>Объемы станадртных коробов</t>
  </si>
  <si>
    <t>№38</t>
  </si>
  <si>
    <t>№18</t>
  </si>
  <si>
    <t>38х30х30</t>
  </si>
  <si>
    <t>60х34х32</t>
  </si>
  <si>
    <t>Эффективная салфетка для мытья посуды бережно очистит даже от стойких загрязнений без применения моющих средств, не повреждая вашу посуду (неабразивный)!
Жесткая сторона легко ототрет стойкие загрязнения, а мягкая сторона из микрофибры деликатно протрет очищенную поверхность. Салфетка идеально подойдет для очищения в трудно доступных местах.
Также отлично подходит для очищения кафеля, санфаянса, кухонного фартука и рабочей зоны, кухонной техники. Может быть использован помимо кухни в санузлах и других помещениях.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</si>
  <si>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Особая салфетка для окон и зеркал идеально подходит для мытья гладких, стеклянных и металлических поверхностей. Уникальные впитывающие свойства микроволокна вытирают насухо, не оставляя следов, разводов и ворса на поверхностях, даже без использования стеклоочистителя.
Состав данной салфетки позволяет впитать в себя достаточное количество воды, а также быстро высыхает после отжима.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</si>
  <si>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Универсальный спонж из особого полотна CarbonFiber нового поколения - это сочетание расщепленного микроволокна с щетинками из карбона. Отлично справляется даже со сложными загрязнениями без использования моющих средств так как представляет из себя гибрид щетки и салфетки из микроволокна. Жесткие щетинки из карбона оттирают любые загрязнения с поверхности, а ворсинки микроволокна тут же впитывают в себя оставляя за собой идеально чистую поверхность.
Отличный помощник для чистоты дома.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</si>
  <si>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 xml:space="preserve">
Первый слой салфетки из особого полотна CarbonFiber нового поколения - это сочетание расщепленного микроволокна с щетинками из карбона (гибрид щетки и салфетки из микроволокна). Жесткие щетинки из карбона оттирают любые загрязнения с поверхности, а ворсинки микроволокна тут же впитывают в себя оставляя за собой идеально чистую поверхность.
Второй слой - с густым ворсом из мягкого микроволокна для уборки в деликатном режиме- финальная чистовая протирка. Мгновенно впитывает влагу в 10 раз больше собственного веса и быстро сохнет.
Отличный помощник для чистоты дома.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</si>
  <si>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Главный помощник для ухода за домашней техникой. Мягкая, ворсистая сторона из микроволокна деликатно уберёт пыль и загрязнения, не царапая поверхностей, а гладкая сторона отлично уберет отпечатки пальцев и разводы на зеркальных и стеклянных поверхностях, особо заметен эффект на поверхностях из черного стекла (телевизоры, мониторы, варочные поверхности и др.). Благодаря разным сторонам салфетки ваша техника всегда будет чистой и готовой к работе.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</si>
  <si>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W4056</t>
  </si>
  <si>
    <t>W4057</t>
  </si>
  <si>
    <t>W4058</t>
  </si>
  <si>
    <t>W4059</t>
  </si>
  <si>
    <t xml:space="preserve">W4061
</t>
  </si>
  <si>
    <t xml:space="preserve">W4060
</t>
  </si>
  <si>
    <t>Скоро!
Ожидается поступление</t>
  </si>
  <si>
    <r>
      <t xml:space="preserve">Новинка!
</t>
    </r>
    <r>
      <rPr>
        <b/>
        <sz val="12"/>
        <rFont val="Calibri"/>
        <family val="2"/>
        <charset val="204"/>
        <scheme val="minor"/>
      </rPr>
      <t>W4062</t>
    </r>
    <r>
      <rPr>
        <b/>
        <sz val="12"/>
        <color rgb="FFFF0000"/>
        <rFont val="Calibri"/>
        <family val="2"/>
        <charset val="204"/>
        <scheme val="minor"/>
      </rPr>
      <t xml:space="preserve">
Супер цена</t>
    </r>
  </si>
  <si>
    <r>
      <t xml:space="preserve">Новинка!
</t>
    </r>
    <r>
      <rPr>
        <b/>
        <sz val="12"/>
        <rFont val="Calibri"/>
        <family val="2"/>
        <charset val="204"/>
        <scheme val="minor"/>
      </rPr>
      <t>W4063</t>
    </r>
    <r>
      <rPr>
        <b/>
        <sz val="12"/>
        <color rgb="FFFF0000"/>
        <rFont val="Calibri"/>
        <family val="2"/>
        <charset val="204"/>
        <scheme val="minor"/>
      </rPr>
      <t xml:space="preserve">
Супер цена</t>
    </r>
  </si>
  <si>
    <r>
      <t xml:space="preserve">Новинка!
</t>
    </r>
    <r>
      <rPr>
        <b/>
        <sz val="12"/>
        <rFont val="Calibri"/>
        <family val="2"/>
        <charset val="204"/>
        <scheme val="minor"/>
      </rPr>
      <t>W4064</t>
    </r>
    <r>
      <rPr>
        <b/>
        <sz val="12"/>
        <color rgb="FFFF0000"/>
        <rFont val="Calibri"/>
        <family val="2"/>
        <charset val="204"/>
        <scheme val="minor"/>
      </rPr>
      <t xml:space="preserve">
Супер цена</t>
    </r>
  </si>
  <si>
    <r>
      <t xml:space="preserve">Новинка!
</t>
    </r>
    <r>
      <rPr>
        <b/>
        <sz val="12"/>
        <rFont val="Calibri"/>
        <family val="2"/>
        <charset val="204"/>
        <scheme val="minor"/>
      </rPr>
      <t>W4065</t>
    </r>
    <r>
      <rPr>
        <b/>
        <sz val="12"/>
        <color rgb="FFFF0000"/>
        <rFont val="Calibri"/>
        <family val="2"/>
        <charset val="204"/>
        <scheme val="minor"/>
      </rPr>
      <t xml:space="preserve">
Супер цена</t>
    </r>
  </si>
  <si>
    <r>
      <t xml:space="preserve">Новинка!
</t>
    </r>
    <r>
      <rPr>
        <b/>
        <sz val="12"/>
        <rFont val="Calibri"/>
        <family val="2"/>
        <charset val="204"/>
        <scheme val="minor"/>
      </rPr>
      <t>W4069</t>
    </r>
    <r>
      <rPr>
        <b/>
        <sz val="12"/>
        <color rgb="FFFF0000"/>
        <rFont val="Calibri"/>
        <family val="2"/>
        <charset val="204"/>
        <scheme val="minor"/>
      </rPr>
      <t xml:space="preserve">
Супер цена</t>
    </r>
  </si>
  <si>
    <r>
      <t xml:space="preserve">Новинка!
</t>
    </r>
    <r>
      <rPr>
        <b/>
        <sz val="12"/>
        <rFont val="Calibri"/>
        <family val="2"/>
        <charset val="204"/>
        <scheme val="minor"/>
      </rPr>
      <t>W4070</t>
    </r>
    <r>
      <rPr>
        <b/>
        <sz val="12"/>
        <color rgb="FFFF0000"/>
        <rFont val="Calibri"/>
        <family val="2"/>
        <charset val="204"/>
        <scheme val="minor"/>
      </rPr>
      <t xml:space="preserve">
Супер цена</t>
    </r>
  </si>
  <si>
    <r>
      <t>Новинка!</t>
    </r>
    <r>
      <rPr>
        <b/>
        <sz val="12"/>
        <rFont val="Calibri"/>
        <family val="2"/>
        <charset val="204"/>
        <scheme val="minor"/>
      </rPr>
      <t xml:space="preserve"> W4067</t>
    </r>
    <r>
      <rPr>
        <b/>
        <sz val="12"/>
        <color rgb="FFFF0000"/>
        <rFont val="Calibri"/>
        <family val="2"/>
        <charset val="204"/>
        <scheme val="minor"/>
      </rPr>
      <t xml:space="preserve">
</t>
    </r>
  </si>
  <si>
    <r>
      <t>Новинка!</t>
    </r>
    <r>
      <rPr>
        <b/>
        <sz val="12"/>
        <rFont val="Calibri"/>
        <family val="2"/>
        <charset val="204"/>
        <scheme val="minor"/>
      </rPr>
      <t xml:space="preserve">
W4068</t>
    </r>
    <r>
      <rPr>
        <b/>
        <sz val="12"/>
        <color rgb="FFFF0000"/>
        <rFont val="Calibri"/>
        <family val="2"/>
        <charset val="204"/>
        <scheme val="minor"/>
      </rPr>
      <t xml:space="preserve">
</t>
    </r>
  </si>
  <si>
    <r>
      <t>Новинка!</t>
    </r>
    <r>
      <rPr>
        <b/>
        <sz val="12"/>
        <rFont val="Calibri"/>
        <family val="2"/>
        <charset val="204"/>
        <scheme val="minor"/>
      </rPr>
      <t xml:space="preserve">
W4071</t>
    </r>
    <r>
      <rPr>
        <b/>
        <sz val="12"/>
        <color rgb="FFFF0000"/>
        <rFont val="Calibri"/>
        <family val="2"/>
        <charset val="204"/>
        <scheme val="minor"/>
      </rPr>
      <t xml:space="preserve">
</t>
    </r>
  </si>
  <si>
    <r>
      <t>Новинка!</t>
    </r>
    <r>
      <rPr>
        <b/>
        <sz val="12"/>
        <rFont val="Calibri"/>
        <family val="2"/>
        <charset val="204"/>
        <scheme val="minor"/>
      </rPr>
      <t xml:space="preserve">
W4072</t>
    </r>
    <r>
      <rPr>
        <b/>
        <sz val="12"/>
        <color rgb="FFFF0000"/>
        <rFont val="Calibri"/>
        <family val="2"/>
        <charset val="204"/>
        <scheme val="minor"/>
      </rPr>
      <t xml:space="preserve">
</t>
    </r>
  </si>
  <si>
    <r>
      <t>Новинка!</t>
    </r>
    <r>
      <rPr>
        <b/>
        <sz val="12"/>
        <rFont val="Calibri"/>
        <family val="2"/>
        <charset val="204"/>
        <scheme val="minor"/>
      </rPr>
      <t xml:space="preserve">
W4066</t>
    </r>
    <r>
      <rPr>
        <b/>
        <sz val="12"/>
        <color rgb="FFFF0000"/>
        <rFont val="Calibri"/>
        <family val="2"/>
        <charset val="204"/>
        <scheme val="minor"/>
      </rPr>
      <t xml:space="preserve">
</t>
    </r>
  </si>
  <si>
    <t>W1021</t>
  </si>
  <si>
    <t>W1053</t>
  </si>
  <si>
    <r>
      <rPr>
        <b/>
        <sz val="10"/>
        <rFont val="Calibri"/>
        <family val="2"/>
        <charset val="204"/>
        <scheme val="minor"/>
      </rPr>
      <t>Гель-пилинг Wai Ora для лица с витамином C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</si>
  <si>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t>Гель-пилинг Wai Ora для лица с витамином C.
Питает и тонизирует кожу лица. Нежно очищает верхний слой мертвой кожи и питает необходимыми витаминами.</t>
  </si>
  <si>
    <t>Гель-пилинг Wai Ora для лица с коллагеном.
Восстановление и антивозрастной эффект. Нежно очищает верхний слой мертвой кожи и питает необходимыми витаминами.</t>
  </si>
  <si>
    <r>
      <rPr>
        <b/>
        <sz val="10"/>
        <rFont val="Calibri"/>
        <family val="2"/>
        <charset val="204"/>
        <scheme val="minor"/>
      </rPr>
      <t>Гель-пилинг Wai Ora для лица с коллагеном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</si>
  <si>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2"/>
        <color rgb="FFFF0000"/>
        <rFont val="Calibri"/>
        <family val="2"/>
        <charset val="204"/>
        <scheme val="minor"/>
      </rPr>
      <t>Новинка!</t>
    </r>
    <r>
      <rPr>
        <b/>
        <sz val="12"/>
        <rFont val="Calibri"/>
        <family val="2"/>
        <charset val="204"/>
        <scheme val="minor"/>
      </rPr>
      <t xml:space="preserve">
W4073</t>
    </r>
  </si>
  <si>
    <r>
      <rPr>
        <b/>
        <sz val="12"/>
        <color rgb="FFFF0000"/>
        <rFont val="Calibri"/>
        <family val="2"/>
        <charset val="204"/>
        <scheme val="minor"/>
      </rPr>
      <t>Новинка!</t>
    </r>
    <r>
      <rPr>
        <b/>
        <sz val="12"/>
        <rFont val="Calibri"/>
        <family val="2"/>
        <charset val="204"/>
        <scheme val="minor"/>
      </rPr>
      <t xml:space="preserve">
W4074</t>
    </r>
  </si>
  <si>
    <r>
      <rPr>
        <b/>
        <sz val="12"/>
        <color rgb="FFFF0000"/>
        <rFont val="Calibri"/>
        <family val="2"/>
        <charset val="204"/>
        <scheme val="minor"/>
      </rPr>
      <t>Новинка!</t>
    </r>
    <r>
      <rPr>
        <b/>
        <sz val="12"/>
        <rFont val="Calibri"/>
        <family val="2"/>
        <charset val="204"/>
        <scheme val="minor"/>
      </rPr>
      <t xml:space="preserve">
W4075</t>
    </r>
  </si>
  <si>
    <r>
      <t>Салфетка для мытья посуды "Sparkle"
Размер: 16 cm х 20 cm
Состав: Расщепленное микроволокно (полиэстер 80%, полиамид 20%)
Плотность: 480г/м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>Цвет:  Зеленое яблоко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</si>
  <si>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  <scheme val="minor"/>
      </rPr>
      <t>Цвет: Изумрудный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</si>
  <si>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  <scheme val="minor"/>
      </rPr>
      <t>Цвет: Оранжевый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</si>
  <si>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  <scheme val="minor"/>
      </rPr>
      <t>Цвет: Рубиновый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</si>
  <si>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rPr>
        <b/>
        <sz val="10"/>
        <color rgb="FF000000"/>
        <rFont val="Calibri"/>
        <family val="2"/>
        <charset val="204"/>
        <scheme val="minor"/>
      </rPr>
      <t>Спонж для мытья посуды "Sparkle"</t>
    </r>
    <r>
      <rPr>
        <sz val="10"/>
        <color rgb="FF000000"/>
        <rFont val="Calibri"/>
        <family val="2"/>
        <charset val="204"/>
        <scheme val="minor"/>
      </rPr>
      <t xml:space="preserve">
Размер: диаметр 12 cm 
Состав:  Расщепленное микроволокно (полиэстер 80%, полиамид 20%)
Плотность ткани: 480г/м²
Цвет: Изумрудный
Произведено в Японии</t>
    </r>
  </si>
  <si>
    <r>
      <rPr>
        <b/>
        <sz val="10"/>
        <color rgb="FF000000"/>
        <rFont val="Calibri"/>
        <family val="2"/>
        <charset val="204"/>
        <scheme val="minor"/>
      </rPr>
      <t>Спонж для мытья посуды "Sparkle"</t>
    </r>
    <r>
      <rPr>
        <sz val="10"/>
        <color rgb="FF000000"/>
        <rFont val="Calibri"/>
        <family val="2"/>
        <charset val="204"/>
        <scheme val="minor"/>
      </rPr>
      <t xml:space="preserve">
Размер: диаметр 12 cm 
Состав: Расщепленное микроволокно (полиэстер 80%, полиамид 20%)
Плотность ткани: 480г/м²
Цвет: Оранжевый
Произведено в Японии</t>
    </r>
  </si>
  <si>
    <r>
      <rPr>
        <b/>
        <sz val="10"/>
        <color rgb="FF000000"/>
        <rFont val="Calibri"/>
        <family val="2"/>
        <charset val="204"/>
        <scheme val="minor"/>
      </rPr>
      <t>Спонж для мытья посуды "Sparkle"</t>
    </r>
    <r>
      <rPr>
        <sz val="10"/>
        <color rgb="FF000000"/>
        <rFont val="Calibri"/>
        <family val="2"/>
        <charset val="204"/>
        <scheme val="minor"/>
      </rPr>
      <t xml:space="preserve">
Размер: диаметр 12 cm 
Состав: Расщепленное микроволокно (полиэстер 80%, полиамид 20%)
Плотность ткани: 480г/м²
Цвет: Рубиновый
Произведено в Японии</t>
    </r>
  </si>
  <si>
    <r>
      <rPr>
        <b/>
        <sz val="10"/>
        <color rgb="FF000000"/>
        <rFont val="Calibri"/>
        <family val="2"/>
        <charset val="204"/>
        <scheme val="minor"/>
      </rPr>
      <t>Спонж для мытья посуды "Sparkle"</t>
    </r>
    <r>
      <rPr>
        <sz val="10"/>
        <color rgb="FF000000"/>
        <rFont val="Calibri"/>
        <family val="2"/>
        <charset val="204"/>
        <scheme val="minor"/>
      </rPr>
      <t xml:space="preserve">
Размер: диаметр 12 cm 
Состав:  Расщепленное микроволокно (полиэстер 80%, полиамид 20%)
Плотность ткани: 480г/м²
Цвет: Зеленое яблоко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</si>
  <si>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уборки "UniversalPlus"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360г/м²
Цвет: Пудровый
Разработано в Японии</t>
    </r>
  </si>
  <si>
    <r>
      <rPr>
        <b/>
        <sz val="10"/>
        <rFont val="Calibri"/>
        <family val="2"/>
        <charset val="204"/>
        <scheme val="minor"/>
      </rPr>
      <t>Варежка для сухой уборки "Duster"</t>
    </r>
    <r>
      <rPr>
        <sz val="10"/>
        <rFont val="Calibri"/>
        <family val="2"/>
        <charset val="204"/>
        <scheme val="minor"/>
      </rPr>
      <t xml:space="preserve">
Размер: 26 cm х 19 cm
Состав: Расщепленное микроволокно (полиэстер 70%, полиамид 30%) 
Плотность: 480г/м²
Цвет: Желтый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</si>
  <si>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уборки "Universal"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400г/м²
Цвет: Зеленый чай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</si>
  <si>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уборки "Universal"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400г/м²
Цвет: Морская волна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</si>
  <si>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уборки "Universal"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400г/м²
Цвет: Голубая сталь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</si>
  <si>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уборки "Universal"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400г/м²
Цвет: Фламинго
Произведено в Японии</t>
    </r>
  </si>
  <si>
    <r>
      <t xml:space="preserve">Салфетка для мытья стеклянных и зеркальных поверхностей "Clear Simple"
Размер: 30 cm х 30 cm
Состав: Расщепленное микроволокно (полиэстер 70%, полиамид 30%)
Плотность: 340г/м²
</t>
    </r>
    <r>
      <rPr>
        <sz val="11"/>
        <rFont val="Calibri"/>
        <family val="2"/>
        <charset val="204"/>
        <scheme val="minor"/>
      </rPr>
      <t>Цвет: Фламинго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</si>
  <si>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t xml:space="preserve">Салфетка для мытья стеклянных и зеркальных поверхностей "Clear Simple"
Размер: 30 cm х 30 cm
Состав: Расщепленное микроволокно (полиэстер 70%, полиамид 30%)
Плотность: 340г/м²
</t>
    </r>
    <r>
      <rPr>
        <sz val="11"/>
        <rFont val="Calibri"/>
        <family val="2"/>
        <charset val="204"/>
        <scheme val="minor"/>
      </rPr>
      <t>Цвет:</t>
    </r>
    <r>
      <rPr>
        <sz val="11"/>
        <color theme="1"/>
        <rFont val="Calibri"/>
        <family val="2"/>
        <charset val="204"/>
        <scheme val="minor"/>
      </rPr>
      <t xml:space="preserve"> Морская волна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</si>
  <si>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мытья стеклянных и зеркальных поверхностей "Crystal Clear"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330г/м²
Цвет: Песочный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</si>
  <si>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мытья стеклянных и зеркальных поверхностей "Crystal Clear"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330г/м²
Цвет: Голубая сталь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</si>
  <si>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Деликатная салфетка для уборки "Double"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280г/м²
Цвет: Морская волна 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</si>
  <si>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Деликатная салфетка для уборки "Double"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280г/м²
Цвет: Фламинго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</si>
  <si>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Спортивное полотенце "Training"</t>
    </r>
    <r>
      <rPr>
        <sz val="10"/>
        <color theme="1"/>
        <rFont val="Calibri"/>
        <family val="2"/>
        <charset val="204"/>
        <scheme val="minor"/>
      </rPr>
      <t xml:space="preserve">
Размер: 90 cm х 30 cm
Состав: Расщепленное микроволокно (полиэстер 70%, полиамид 30%)
Плотность: 280г/м²
Цвет: Голубая сталь
Произведено в Японии</t>
    </r>
  </si>
  <si>
    <t>Универсальный спонж "CarbonFiber"
Размер: диаметр 12cm.
Состав: Микроволокно (Полиэстер 70% / полиамид 30%) + Карбоновое волокно. 
Плотность ткани: 380г/м²
Произведено в Японии</t>
  </si>
  <si>
    <t>Салфетка двухслойная "CarbonFiber 2in1"
Размер: 20 cm х 30 cm
Состав: 
1 слой: Микроволокно (Полиэстер 70% / полиамид 30%) + Карбоновое волокно / 
2 слой: Микроволокно (Полиэстер 70% / полиамид 30%). 
Плотность ткани: 380г/м²
Произведено в Японии</t>
  </si>
  <si>
    <r>
      <rPr>
        <b/>
        <sz val="10"/>
        <color theme="1"/>
        <rFont val="Calibri"/>
        <family val="2"/>
        <charset val="204"/>
        <scheme val="minor"/>
      </rPr>
      <t>Салфетка для уборки "Coffee"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400г/м²
Цвет: Кофе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</si>
  <si>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уборки "Latte"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400г/м²
Цвет: Латте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</si>
  <si>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кухонное "Soft&amp;Dry"</t>
    </r>
    <r>
      <rPr>
        <sz val="10"/>
        <color theme="1"/>
        <rFont val="Calibri"/>
        <family val="2"/>
        <charset val="204"/>
        <scheme val="minor"/>
      </rPr>
      <t xml:space="preserve">
Размер: 60 cm х 40 cm
Состав: Расщепленное микроволокно (полиэстер 70%, полиамид 30%)
Плотность: 400г/м²
Цвет: Бежевый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</si>
  <si>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кухонное "Soft&amp;Dry"</t>
    </r>
    <r>
      <rPr>
        <sz val="10"/>
        <color theme="1"/>
        <rFont val="Calibri"/>
        <family val="2"/>
        <charset val="204"/>
        <scheme val="minor"/>
      </rPr>
      <t xml:space="preserve">
Размер: 60 cm х 40 cm
Состав: Расщепленное микроволокно (полиэстер 70%, полиамид 30%)
Плотность: 400г/м²
Цвет: 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</si>
  <si>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из натурального бамбукового волокна "Bamboo Home"</t>
    </r>
    <r>
      <rPr>
        <sz val="10"/>
        <color theme="1"/>
        <rFont val="Calibri"/>
        <family val="2"/>
        <charset val="204"/>
        <scheme val="minor"/>
      </rPr>
      <t xml:space="preserve">
Размер: 15 cm x 11 cm
Состав:  Волокно бамбука 90% , полиэстер 10%
Плотность ткани: 340г/м²
Цвет: Зеленый чай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</si>
  <si>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из натурального бамбукового волокна "Bamboo Home"</t>
    </r>
    <r>
      <rPr>
        <sz val="10"/>
        <color theme="1"/>
        <rFont val="Calibri"/>
        <family val="2"/>
        <charset val="204"/>
        <scheme val="minor"/>
      </rPr>
      <t xml:space="preserve">
Размер: 15 cm x 11 cm
Состав:  Волокно бамбука 90% , полиэстер 10%
Плотность ткани: 340г/м²
Цвет: Песочный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</si>
  <si>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из натурального бамбукового волокна "Bamboo Home"</t>
    </r>
    <r>
      <rPr>
        <sz val="10"/>
        <color theme="1"/>
        <rFont val="Calibri"/>
        <family val="2"/>
        <charset val="204"/>
        <scheme val="minor"/>
      </rPr>
      <t xml:space="preserve">
Размер: 23 cm x 18 cm
Состав:  Волокно бамбука 90% , полиэстер 10%
Плотность: 2 слоя по 340г/м²
Цвет: Зеленый чай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</si>
  <si>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из натурального бамбукового волокна "Bamboo Home"</t>
    </r>
    <r>
      <rPr>
        <sz val="10"/>
        <color theme="1"/>
        <rFont val="Calibri"/>
        <family val="2"/>
        <charset val="204"/>
        <scheme val="minor"/>
      </rPr>
      <t xml:space="preserve">
Размер: 23 cm x 18 cm
Состав:  Волокно бамбука 90% , полиэстер 10%
Плотность: 2 слоя по 340г/м²
Цвет: Песочный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</si>
  <si>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уборки "Twister"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640г/м²
Цвет: Фуксия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</si>
  <si>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уборки "Twister"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640г/м²
Цвет: Песочный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</si>
  <si>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мытья пола "Twister"</t>
    </r>
    <r>
      <rPr>
        <sz val="10"/>
        <color theme="1"/>
        <rFont val="Calibri"/>
        <family val="2"/>
        <charset val="204"/>
        <scheme val="minor"/>
      </rPr>
      <t xml:space="preserve">
Размер: 50 cm х 30 cm
Состав: Расщепленное микроволокно (полиэстер 70%, полиамид 30%)
Плотность: 640г/м²
Цвет: Морская волна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</si>
  <si>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Автополотенце "Twister"</t>
    </r>
    <r>
      <rPr>
        <sz val="10"/>
        <color theme="1"/>
        <rFont val="Calibri"/>
        <family val="2"/>
        <charset val="204"/>
        <scheme val="minor"/>
      </rPr>
      <t xml:space="preserve">
Размер: 55 cm х 35 cm
Состав: Расщепленное микроволокно (полиэстер 70%, полиамид 30%)
Плотность: 640г/м²
Цвет: Каленая сталь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</si>
  <si>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животных "CleanPet"</t>
    </r>
    <r>
      <rPr>
        <sz val="10"/>
        <color theme="1"/>
        <rFont val="Calibri"/>
        <family val="2"/>
        <charset val="204"/>
        <scheme val="minor"/>
      </rPr>
      <t xml:space="preserve">
Размер: 40 cm х 40 cm
Состав: Расщепленное микроволокно (полиэстер 70%, полиамид 30%)
Плотность: 660г/м²
Цвет: 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</si>
  <si>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Варежка для животных "CleanPet"</t>
    </r>
    <r>
      <rPr>
        <sz val="10"/>
        <color theme="1"/>
        <rFont val="Calibri"/>
        <family val="2"/>
        <charset val="204"/>
        <scheme val="minor"/>
      </rPr>
      <t xml:space="preserve">
Размер: 40 cm х 40 cm
Состав: Расщепленное микроволокно (полиэстер 70%, полиамид 30%)
Плотность: 660г/м²
Цвет: Зеленый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</si>
  <si>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Двухсторонняя салфетка для гаджетов "2in1"</t>
    </r>
    <r>
      <rPr>
        <sz val="10"/>
        <color theme="1"/>
        <rFont val="Calibri"/>
        <family val="2"/>
        <charset val="204"/>
        <scheme val="minor"/>
      </rPr>
      <t xml:space="preserve">
Размер: 20 cm х 15 cm
Состав: Расщепленное микроволокно (полиэстер 70%, полиамид 30%)
Плотность: 520г/м²
Цвета: Желатый и титановый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</si>
  <si>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Двухсторонняя салфетка для гаджетов "2in1"</t>
    </r>
    <r>
      <rPr>
        <sz val="10"/>
        <color theme="1"/>
        <rFont val="Calibri"/>
        <family val="2"/>
        <charset val="204"/>
        <scheme val="minor"/>
      </rPr>
      <t xml:space="preserve">
Размер: 20 cm х 15 cm
Состав: Расщепленное микроволокно (полиэстер 70%, полиамид 30%)
Плотность: 520г/м²
Цвета: Фиолетовый и зеленый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</si>
  <si>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Двухсторонняя салфетка для гаджетов "2in1"</t>
    </r>
    <r>
      <rPr>
        <sz val="10"/>
        <color theme="1"/>
        <rFont val="Calibri"/>
        <family val="2"/>
        <charset val="204"/>
        <scheme val="minor"/>
      </rPr>
      <t xml:space="preserve">
Размер: 20 cm х 15 cm
Состав: Расщепленное микроволокно (полиэстер 70%, полиамид 30%)
Плотность: 520г/м²
Цвета: Голубой и коралловый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</si>
  <si>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Двухсторонняя салфетка для гаджетов "2in1"</t>
    </r>
    <r>
      <rPr>
        <sz val="10"/>
        <color theme="1"/>
        <rFont val="Calibri"/>
        <family val="2"/>
        <charset val="204"/>
        <scheme val="minor"/>
      </rPr>
      <t xml:space="preserve">
Размер: 20 cm х 15 cm
Состав: Расщепленное микроволокно (полиэстер 70%, полиамид 30%)
Плотность: 520г/м²
Цвета: Черный и 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</si>
  <si>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Двухсторонняя салфетка для гаджетов "2in1"</t>
    </r>
    <r>
      <rPr>
        <sz val="10"/>
        <color theme="1"/>
        <rFont val="Calibri"/>
        <family val="2"/>
        <charset val="204"/>
        <scheme val="minor"/>
      </rPr>
      <t xml:space="preserve">
Размер: 20 cm х 15 cm
Состав: Расщепленное микроволокно (полиэстер 70%, полиамид 30%)
Плотность: 520г/м²
Цвета: Кофе и латте
Произведено в Японии</t>
    </r>
  </si>
  <si>
    <r>
      <t xml:space="preserve">Двухсторонняя салфетка "2in1 MAX"
Размер: 30 cm х 30 cm
Состав: Расщепленное микроволокно (полиэстер 70%, полиамид 30%)
Плотность: 520г/м²
</t>
    </r>
    <r>
      <rPr>
        <sz val="11"/>
        <rFont val="Calibri"/>
        <family val="2"/>
        <charset val="204"/>
        <scheme val="minor"/>
      </rPr>
      <t>Цвет: Голубая сталь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</si>
  <si>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t xml:space="preserve">Двухсторонняя салфетка "2in1 MAX"
Размер: 30 cm х 30 cm
Состав: Расщепленное микроволокно (полиэстер 70%, полиамид 30%)
Плотность: 520г/м²
</t>
    </r>
    <r>
      <rPr>
        <sz val="11"/>
        <rFont val="Calibri"/>
        <family val="2"/>
        <charset val="204"/>
        <scheme val="minor"/>
      </rPr>
      <t>Цвет: Желтый и титановый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</si>
  <si>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очков "Crystal"</t>
    </r>
    <r>
      <rPr>
        <sz val="10"/>
        <color theme="1"/>
        <rFont val="Calibri"/>
        <family val="2"/>
        <charset val="204"/>
        <scheme val="minor"/>
      </rPr>
      <t xml:space="preserve">
Размер: 15 cm х 15 cm
Состав: Расщепленное микроволокно (полиэстер 70%, полиамид 30%)
Плотность: 220г/м²
Цвет: Стальной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</si>
  <si>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очков "Crystal"</t>
    </r>
    <r>
      <rPr>
        <sz val="10"/>
        <color theme="1"/>
        <rFont val="Calibri"/>
        <family val="2"/>
        <charset val="204"/>
        <scheme val="minor"/>
      </rPr>
      <t xml:space="preserve">
Размер: 15 cm х 15 cm
Состав: Расщепленное микроволокно (полиэстер 70%, полиамид 30%) 
Плотность: 220г/м²
Цвет: Песочный
Произведено в Японии</t>
    </r>
  </si>
  <si>
    <r>
      <t xml:space="preserve">Салфетка для очков "Crystal"
Размер: 15 cm х 15 cm
Состав: Расщепленное микроволокно (полиэстер 70%, полиамид 30%) 
Плотность: 220г/м²
</t>
    </r>
    <r>
      <rPr>
        <sz val="10"/>
        <rFont val="Calibri"/>
        <family val="2"/>
        <charset val="204"/>
        <scheme val="minor"/>
      </rPr>
      <t>Цвет: Антрацит</t>
    </r>
    <r>
      <rPr>
        <sz val="10"/>
        <color theme="1"/>
        <rFont val="Calibri"/>
        <family val="2"/>
        <charset val="204"/>
        <scheme val="minor"/>
      </rPr>
      <t xml:space="preserve">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</si>
  <si>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20 cm х 20 cm
Состав: Расщепленное микроволокно (полиэстер 70%, полиамид 30%) 
Плотность: 280г/м²
Цвет: Персиковый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</si>
  <si>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20 cm х 20 cm
Состав: Расщепленное микроволокно (полиэстер 70%, полиамид 30%)
Плотность: 280г/м²
Цвет: Бирюзовый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</si>
  <si>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20 cm х 20 cm
Состав: Расщепленное микроволокно (полиэстер 70%, полиамид 30%)
Плотность: 280г/м²
Цвет: Помадный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</si>
  <si>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косметическая "Coral"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440г/м²
Цвет: Коралловый 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</si>
  <si>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косметическая "Swan"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440г/м²
Цвет: 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</si>
  <si>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"Coral"</t>
    </r>
    <r>
      <rPr>
        <sz val="10"/>
        <color theme="1"/>
        <rFont val="Calibri"/>
        <family val="2"/>
        <charset val="204"/>
        <scheme val="minor"/>
      </rPr>
      <t xml:space="preserve">
Размер: 80 cm х 40 cm
Состав: Расщепленное микроволокно (полиэстер 70%, полиамид 30%) 
Плотность: 440г/м²
Цвет: Коралловый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</si>
  <si>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"Swan"</t>
    </r>
    <r>
      <rPr>
        <sz val="10"/>
        <color theme="1"/>
        <rFont val="Calibri"/>
        <family val="2"/>
        <charset val="204"/>
        <scheme val="minor"/>
      </rPr>
      <t xml:space="preserve">
Размер: 80 cm х 40 cm
Состав: Расщепленное микроволокно (полиэстер 70%, полиамид 30%) 
Плотность: 440г/м²
Цвет: 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</si>
  <si>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косметическая "Coral+"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360г/м²
Цвет: Кораллово-серый
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</si>
  <si>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косметическая "Swan+"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360г/м²
Цвет: Бирюзово-серый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</si>
  <si>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"Coral+"</t>
    </r>
    <r>
      <rPr>
        <sz val="10"/>
        <color theme="1"/>
        <rFont val="Calibri"/>
        <family val="2"/>
        <charset val="204"/>
        <scheme val="minor"/>
      </rPr>
      <t xml:space="preserve">
Размер: 80 cm х 40 cm
Состав: Расщепленное микроволокно (полиэстер 70%, полиамид 30%) 
Плотность: 360г/м²
Цвет: Кораллово-серый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</si>
  <si>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"Swan+"</t>
    </r>
    <r>
      <rPr>
        <sz val="10"/>
        <color theme="1"/>
        <rFont val="Calibri"/>
        <family val="2"/>
        <charset val="204"/>
        <scheme val="minor"/>
      </rPr>
      <t xml:space="preserve">
Размер: 80 cm х 40 cm
Состав: Расщепленное микроволокно (полиэстер 70%, полиамид 30%) 
Плотность: 360г/м²
Цвет: Бирюзово-серый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</si>
  <si>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пилинга лица "Natural Peeling"</t>
    </r>
    <r>
      <rPr>
        <sz val="10"/>
        <color theme="1"/>
        <rFont val="Calibri"/>
        <family val="2"/>
        <charset val="204"/>
        <scheme val="minor"/>
      </rPr>
      <t xml:space="preserve">
Размер: 8 cm х 4 cm
Состав: Бамбуковая вискоза 100% 
Плотность: 900г/м²
Цвет: Персиковый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</si>
  <si>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пилинга лица "Natural Peeling"</t>
    </r>
    <r>
      <rPr>
        <sz val="10"/>
        <color theme="1"/>
        <rFont val="Calibri"/>
        <family val="2"/>
        <charset val="204"/>
        <scheme val="minor"/>
      </rPr>
      <t xml:space="preserve">
Размер: 8 cm х 4 cm
Состав: Бамбуковая вискоза 100% 
Плотность: 900г/м²
Цвет: Лагуна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</si>
  <si>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пилинга лица "Natural Peeling"</t>
    </r>
    <r>
      <rPr>
        <sz val="10"/>
        <color theme="1"/>
        <rFont val="Calibri"/>
        <family val="2"/>
        <charset val="204"/>
        <scheme val="minor"/>
      </rPr>
      <t xml:space="preserve">
Размер: 8 cm х 4 cm
Состав: Бамбуковая вискоза 100% 
Плотность: 900г/м²
Цвет: Черный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</si>
  <si>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"Bamboo Care"</t>
    </r>
    <r>
      <rPr>
        <sz val="10"/>
        <color theme="1"/>
        <rFont val="Calibri"/>
        <family val="2"/>
        <charset val="204"/>
        <scheme val="minor"/>
      </rPr>
      <t xml:space="preserve">
Размер: диаметр 8 cm
Состав: Волокно бамбука 100% 
Плотность: 350г/м²
Цвет: Мятный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</si>
  <si>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"Bamboo Care"</t>
    </r>
    <r>
      <rPr>
        <sz val="10"/>
        <color theme="1"/>
        <rFont val="Calibri"/>
        <family val="2"/>
        <charset val="204"/>
        <scheme val="minor"/>
      </rPr>
      <t xml:space="preserve">
Размер: диаметр 8 cm
Состав: Волокно бамбука 100% 
Плотность: 350г/м²
Цвет: Коралловый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</si>
  <si>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"Bamboo Care"</t>
    </r>
    <r>
      <rPr>
        <sz val="10"/>
        <color theme="1"/>
        <rFont val="Calibri"/>
        <family val="2"/>
        <charset val="204"/>
        <scheme val="minor"/>
      </rPr>
      <t xml:space="preserve">
Размер: диаметр 8 cm
Состав: Волокно бамбука 100% 
Плотность: 350г/м²
Цвет: Белый
Произведено в Японии
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</si>
  <si>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10 cm х 6 cm
Состав: Расщепленное микроволокно (полиэстер 75%, полиамид 25%)
Плотность: 620г/м²
Цвет: Коралловый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</si>
  <si>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10 cm х 6 cm
Состав: Расщепленное микроволокно (полиэстер 75%, полиамид 25%)
Плотность: 620г/м²
Цвет: Мятный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</si>
  <si>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10 cm х 6 cm
Состав: Расщепленное микроволокно (полиэстер 75%, полиамид 25%)
Плотность: 620г/м²
Цвет: Белый
Произведено в Японии</t>
    </r>
  </si>
  <si>
    <r>
      <t>W4016
Честный знак</t>
    </r>
    <r>
      <rPr>
        <sz val="12"/>
        <rFont val="Calibri"/>
        <family val="2"/>
        <charset val="204"/>
        <scheme val="minor"/>
      </rPr>
      <t xml:space="preserve">
(короб - 26 шт)</t>
    </r>
  </si>
  <si>
    <r>
      <t xml:space="preserve">W4017
Честный знак
</t>
    </r>
    <r>
      <rPr>
        <sz val="12"/>
        <rFont val="Calibri"/>
        <family val="2"/>
        <charset val="204"/>
        <scheme val="minor"/>
      </rPr>
      <t>(короб - 26 шт)</t>
    </r>
  </si>
  <si>
    <r>
      <t xml:space="preserve">W4032
Честный знак
</t>
    </r>
    <r>
      <rPr>
        <sz val="12"/>
        <rFont val="Calibri"/>
        <family val="2"/>
        <charset val="204"/>
        <scheme val="minor"/>
      </rPr>
      <t>(короб - 29 шт)</t>
    </r>
  </si>
  <si>
    <r>
      <t xml:space="preserve">W4033
Честный знак
</t>
    </r>
    <r>
      <rPr>
        <sz val="12"/>
        <rFont val="Calibri"/>
        <family val="2"/>
        <charset val="204"/>
        <scheme val="minor"/>
      </rPr>
      <t>(короб - 29 шт)</t>
    </r>
  </si>
  <si>
    <r>
      <t xml:space="preserve">W4036
Честный знак
</t>
    </r>
    <r>
      <rPr>
        <sz val="12"/>
        <rFont val="Calibri"/>
        <family val="2"/>
        <charset val="204"/>
        <scheme val="minor"/>
      </rPr>
      <t>(короб - 29 шт)</t>
    </r>
  </si>
  <si>
    <r>
      <t xml:space="preserve">W4037
Честный знак
</t>
    </r>
    <r>
      <rPr>
        <sz val="12"/>
        <rFont val="Calibri"/>
        <family val="2"/>
        <charset val="204"/>
        <scheme val="minor"/>
      </rPr>
      <t>(короб - 29 шт)</t>
    </r>
  </si>
  <si>
    <r>
      <t xml:space="preserve">W4013
Честный знак
</t>
    </r>
    <r>
      <rPr>
        <sz val="12"/>
        <rFont val="Calibri"/>
        <family val="2"/>
        <charset val="204"/>
        <scheme val="minor"/>
      </rPr>
      <t>(короб - 30 шт)</t>
    </r>
  </si>
  <si>
    <t xml:space="preserve">*Цены актуальны с 17 марта 2023 года и действительны при полной оплате до отгрузки товара. 
Оптовые цены действительны при заказе от 25 тыс рублей.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</si>
</sst>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-* #,##0\ &quot;₽&quot;_-;\-* #,##0\ &quot;₽&quot;_-;_-* &quot;-&quot;\ &quot;₽&quot;_-;_-@_-"/>
    <numFmt numFmtId="41" formatCode="_-* #,##0\ _₽_-;\-* #,##0\ _₽_-;_-* &quot;-&quot;\ _₽_-;_-@_-"/>
    <numFmt numFmtId="43" formatCode="_-* #,##0.00\ _₽_-;\-* #,##0.00\ _₽_-;_-* &quot;-&quot;??\ _₽_-;_-@_-"/>
    <numFmt numFmtId="164" formatCode="#,##0.00\ &quot;₽&quot;"/>
    <numFmt numFmtId="165" formatCode="0.000"/>
    <numFmt numFmtId="166" formatCode="0.0000000"/>
    <numFmt numFmtId="167" formatCode="_-* #,##0.000\ _₽_-;\-* #,##0.000\ _₽_-;_-* &quot;-&quot;???\ _₽_-;_-@_-"/>
    <numFmt numFmtId="168" formatCode="_-* #,##0.0000000\ _₽_-;\-* #,##0.0000000\ _₽_-;_-* &quot;-&quot;???????\ _₽_-;_-@_-"/>
  </numFmts>
  <fonts count="3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rgb="FF0000FF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12"/>
      <color indexed="8"/>
      <name val="Verdana"/>
      <family val="2"/>
      <charset val="204"/>
    </font>
    <font>
      <sz val="12"/>
      <color indexed="8"/>
      <name val="Verdana"/>
      <family val="2"/>
      <charset val="204"/>
    </font>
    <font>
      <u/>
      <sz val="20"/>
      <color theme="10"/>
      <name val="Calibri"/>
      <family val="2"/>
      <charset val="204"/>
      <scheme val="minor"/>
    </font>
    <font>
      <i/>
      <sz val="12"/>
      <color rgb="FF0000FF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10"/>
      <name val="Georgia"/>
      <family val="1"/>
      <charset val="204"/>
    </font>
    <font>
      <i/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i/>
      <sz val="18"/>
      <color rgb="FF0000FF"/>
      <name val="Georgia"/>
      <family val="1"/>
      <charset val="204"/>
    </font>
    <font>
      <sz val="11"/>
      <color theme="2" tint="-0.24997711111789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26"/>
      <color rgb="FF009999"/>
      <name val="Calibri Light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11" fillId="0" borderId="0" applyNumberFormat="0" applyFill="0" applyBorder="0" applyProtection="0">
      <alignment vertical="top" wrapText="1"/>
    </xf>
    <xf numFmtId="43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 applyNumberFormat="0" applyFill="0" applyBorder="0" applyProtection="0">
      <alignment vertical="top" wrapText="1"/>
    </xf>
    <xf numFmtId="9" fontId="12" fillId="0" borderId="0" applyFont="0" applyFill="0" applyBorder="0" applyAlignment="0" applyProtection="0"/>
  </cellStyleXfs>
  <cellXfs count="90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0" fillId="0" borderId="7" xfId="0" applyFont="1" applyBorder="1" applyAlignment="1">
      <alignment vertical="center"/>
    </xf>
    <xf numFmtId="0" fontId="6" fillId="3" borderId="6" xfId="0" applyFont="1" applyFill="1" applyBorder="1" applyAlignment="1">
      <alignment vertical="center"/>
    </xf>
    <xf numFmtId="0" fontId="0" fillId="0" borderId="2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9" fillId="3" borderId="6" xfId="0" applyFont="1" applyFill="1" applyBorder="1" applyAlignment="1">
      <alignment vertical="center"/>
    </xf>
    <xf numFmtId="0" fontId="2" fillId="0" borderId="8" xfId="0" applyFont="1" applyBorder="1" applyAlignment="1">
      <alignment horizontal="center" vertical="center"/>
    </xf>
    <xf numFmtId="0" fontId="6" fillId="3" borderId="7" xfId="0" applyFont="1" applyFill="1" applyBorder="1" applyAlignment="1">
      <alignment vertical="center"/>
    </xf>
    <xf numFmtId="0" fontId="10" fillId="3" borderId="7" xfId="0" applyFont="1" applyFill="1" applyBorder="1" applyAlignment="1">
      <alignment vertical="center"/>
    </xf>
    <xf numFmtId="0" fontId="0" fillId="0" borderId="7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3" fillId="0" borderId="7" xfId="0" applyFont="1" applyFill="1" applyBorder="1" applyAlignment="1">
      <alignment horizontal="left" vertical="center" wrapText="1"/>
    </xf>
    <xf numFmtId="0" fontId="0" fillId="0" borderId="0" xfId="0" applyFill="1"/>
    <xf numFmtId="0" fontId="9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0" fillId="3" borderId="6" xfId="0" applyFont="1" applyFill="1" applyBorder="1" applyAlignment="1">
      <alignment vertical="center"/>
    </xf>
    <xf numFmtId="42" fontId="15" fillId="0" borderId="7" xfId="0" applyNumberFormat="1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vertical="center"/>
    </xf>
    <xf numFmtId="164" fontId="5" fillId="0" borderId="0" xfId="0" applyNumberFormat="1" applyFont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41" fontId="15" fillId="0" borderId="7" xfId="0" applyNumberFormat="1" applyFont="1" applyFill="1" applyBorder="1" applyAlignment="1">
      <alignment horizontal="center" vertical="center"/>
    </xf>
    <xf numFmtId="41" fontId="15" fillId="0" borderId="7" xfId="0" applyNumberFormat="1" applyFont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0" fontId="18" fillId="0" borderId="7" xfId="0" applyFont="1" applyFill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vertical="center" wrapText="1"/>
    </xf>
    <xf numFmtId="0" fontId="16" fillId="0" borderId="7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25" fillId="3" borderId="6" xfId="0" applyFont="1" applyFill="1" applyBorder="1" applyAlignment="1">
      <alignment vertical="center"/>
    </xf>
    <xf numFmtId="0" fontId="26" fillId="0" borderId="8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right" vertical="center"/>
    </xf>
    <xf numFmtId="0" fontId="1" fillId="4" borderId="1" xfId="0" applyFont="1" applyFill="1" applyBorder="1" applyAlignment="1">
      <alignment horizontal="center" vertical="center" wrapText="1"/>
    </xf>
    <xf numFmtId="1" fontId="5" fillId="4" borderId="7" xfId="0" applyNumberFormat="1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0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14" fontId="9" fillId="3" borderId="0" xfId="0" applyNumberFormat="1" applyFont="1" applyFill="1" applyAlignment="1">
      <alignment horizontal="center" vertical="center"/>
    </xf>
    <xf numFmtId="14" fontId="25" fillId="3" borderId="0" xfId="0" applyNumberFormat="1" applyFont="1" applyFill="1" applyAlignment="1">
      <alignment vertical="center" wrapText="1"/>
    </xf>
    <xf numFmtId="164" fontId="8" fillId="3" borderId="0" xfId="0" applyNumberFormat="1" applyFont="1" applyFill="1" applyAlignment="1">
      <alignment horizontal="center" vertical="center"/>
    </xf>
    <xf numFmtId="0" fontId="10" fillId="3" borderId="5" xfId="0" applyFont="1" applyFill="1" applyBorder="1" applyAlignment="1">
      <alignment vertical="center"/>
    </xf>
    <xf numFmtId="0" fontId="3" fillId="0" borderId="10" xfId="0" applyFont="1" applyBorder="1" applyAlignment="1">
      <alignment horizontal="left" vertical="center" wrapText="1"/>
    </xf>
    <xf numFmtId="0" fontId="29" fillId="0" borderId="0" xfId="0" applyFont="1" applyAlignment="1" applyProtection="1">
      <alignment horizontal="center" vertical="center"/>
    </xf>
    <xf numFmtId="165" fontId="29" fillId="0" borderId="0" xfId="0" applyNumberFormat="1" applyFont="1" applyAlignment="1" applyProtection="1">
      <alignment horizontal="center" vertical="center" wrapText="1"/>
    </xf>
    <xf numFmtId="166" fontId="29" fillId="0" borderId="0" xfId="0" applyNumberFormat="1" applyFont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 wrapText="1"/>
    </xf>
    <xf numFmtId="165" fontId="29" fillId="0" borderId="0" xfId="0" applyNumberFormat="1" applyFont="1" applyAlignment="1" applyProtection="1">
      <alignment horizontal="center" vertical="center"/>
    </xf>
    <xf numFmtId="166" fontId="29" fillId="0" borderId="0" xfId="0" applyNumberFormat="1" applyFont="1" applyAlignment="1" applyProtection="1">
      <alignment horizontal="center" vertical="center"/>
    </xf>
    <xf numFmtId="167" fontId="29" fillId="0" borderId="0" xfId="0" applyNumberFormat="1" applyFont="1" applyFill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2" fontId="29" fillId="0" borderId="0" xfId="0" applyNumberFormat="1" applyFont="1" applyAlignment="1" applyProtection="1">
      <alignment horizontal="center" vertical="center"/>
    </xf>
    <xf numFmtId="2" fontId="29" fillId="0" borderId="0" xfId="0" applyNumberFormat="1" applyFont="1" applyAlignment="1" applyProtection="1">
      <alignment horizontal="center" vertical="center" wrapText="1"/>
    </xf>
    <xf numFmtId="2" fontId="29" fillId="0" borderId="0" xfId="0" applyNumberFormat="1" applyFont="1" applyFill="1" applyAlignment="1" applyProtection="1">
      <alignment horizontal="center" vertical="center"/>
    </xf>
    <xf numFmtId="2" fontId="2" fillId="0" borderId="0" xfId="0" applyNumberFormat="1" applyFont="1" applyAlignment="1" applyProtection="1">
      <alignment horizontal="center" vertical="center"/>
    </xf>
    <xf numFmtId="0" fontId="27" fillId="4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horizontal="left" vertical="center" wrapText="1"/>
    </xf>
    <xf numFmtId="1" fontId="30" fillId="4" borderId="7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41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41" fontId="2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2" fillId="0" borderId="0" xfId="0" applyFont="1" applyAlignment="1" applyProtection="1">
      <alignment horizontal="left" vertical="center"/>
    </xf>
    <xf numFmtId="0" fontId="9" fillId="0" borderId="9" xfId="0" applyFont="1" applyBorder="1" applyAlignment="1">
      <alignment vertical="center" wrapText="1"/>
    </xf>
    <xf numFmtId="0" fontId="13" fillId="3" borderId="0" xfId="1" applyFont="1" applyFill="1" applyAlignment="1">
      <alignment horizontal="center" vertical="center" wrapText="1"/>
    </xf>
    <xf numFmtId="0" fontId="2" fillId="0" borderId="0" xfId="0" applyFont="1" applyAlignment="1" applyProtection="1">
      <alignment horizontal="center" vertical="center"/>
    </xf>
    <xf numFmtId="167" fontId="2" fillId="0" borderId="0" xfId="0" applyNumberFormat="1" applyFont="1" applyAlignment="1" applyProtection="1">
      <alignment horizontal="center" vertical="center"/>
    </xf>
    <xf numFmtId="168" fontId="2" fillId="0" borderId="0" xfId="0" applyNumberFormat="1" applyFont="1" applyAlignment="1" applyProtection="1">
      <alignment horizontal="center" vertical="center"/>
    </xf>
    <xf numFmtId="0" fontId="31" fillId="5" borderId="11" xfId="0" applyFont="1" applyFill="1" applyBorder="1" applyAlignment="1">
      <alignment horizontal="center" vertical="center" wrapText="1"/>
    </xf>
    <xf numFmtId="0" fontId="31" fillId="5" borderId="0" xfId="0" applyFont="1" applyFill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</cellXfs>
  <cellStyles count="7">
    <cellStyle name="Гиперссылка" xfId="1" builtinId="8"/>
    <cellStyle name="Обычный" xfId="0" builtinId="0"/>
    <cellStyle name="Обычный 2" xfId="2"/>
    <cellStyle name="Обычный 3" xfId="5"/>
    <cellStyle name="Процентный 2" xfId="4"/>
    <cellStyle name="Процентный 3" xfId="6"/>
    <cellStyle name="Финансовый 2" xfId="3"/>
  </cellStyles>
  <dxfs count="0"/>
  <tableStyles count="0" defaultTableStyle="TableStyleMedium2" defaultPivotStyle="PivotStyleLight16"/>
  <colors>
    <mruColors>
      <color rgb="FF009999"/>
      <color rgb="FFFFFF99"/>
      <color rgb="FF0000FF"/>
      <color rgb="FFCCFFCC"/>
      <color rgb="FF99FF99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jp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g"/><Relationship Id="rId109" Type="http://schemas.openxmlformats.org/officeDocument/2006/relationships/image" Target="../media/image109.jpeg"/><Relationship Id="rId34" Type="http://schemas.openxmlformats.org/officeDocument/2006/relationships/image" Target="../media/image34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4" Type="http://schemas.openxmlformats.org/officeDocument/2006/relationships/image" Target="../media/image24.pn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jp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png"/><Relationship Id="rId36" Type="http://schemas.openxmlformats.org/officeDocument/2006/relationships/image" Target="../media/image36.jp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png"/><Relationship Id="rId37" Type="http://schemas.openxmlformats.org/officeDocument/2006/relationships/image" Target="../media/image37.jp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55873</xdr:colOff>
      <xdr:row>133</xdr:row>
      <xdr:rowOff>73523</xdr:rowOff>
    </xdr:from>
    <xdr:to>
      <xdr:col>3</xdr:col>
      <xdr:colOff>3416</xdr:colOff>
      <xdr:row>133</xdr:row>
      <xdr:rowOff>2082833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35351414"/>
          <a:ext cx="2952000" cy="200931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132</xdr:row>
      <xdr:rowOff>80772</xdr:rowOff>
    </xdr:from>
    <xdr:to>
      <xdr:col>3</xdr:col>
      <xdr:colOff>3416</xdr:colOff>
      <xdr:row>132</xdr:row>
      <xdr:rowOff>2086619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33183499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131</xdr:row>
      <xdr:rowOff>90792</xdr:rowOff>
    </xdr:from>
    <xdr:to>
      <xdr:col>3</xdr:col>
      <xdr:colOff>3416</xdr:colOff>
      <xdr:row>131</xdr:row>
      <xdr:rowOff>2096639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31018356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130</xdr:row>
      <xdr:rowOff>85572</xdr:rowOff>
    </xdr:from>
    <xdr:to>
      <xdr:col>3</xdr:col>
      <xdr:colOff>3416</xdr:colOff>
      <xdr:row>130</xdr:row>
      <xdr:rowOff>2091419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28837972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129</xdr:row>
      <xdr:rowOff>80352</xdr:rowOff>
    </xdr:from>
    <xdr:to>
      <xdr:col>3</xdr:col>
      <xdr:colOff>3416</xdr:colOff>
      <xdr:row>129</xdr:row>
      <xdr:rowOff>2086199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26657588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128</xdr:row>
      <xdr:rowOff>90372</xdr:rowOff>
    </xdr:from>
    <xdr:to>
      <xdr:col>3</xdr:col>
      <xdr:colOff>3416</xdr:colOff>
      <xdr:row>128</xdr:row>
      <xdr:rowOff>2096219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24492445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127</xdr:row>
      <xdr:rowOff>85152</xdr:rowOff>
    </xdr:from>
    <xdr:to>
      <xdr:col>3</xdr:col>
      <xdr:colOff>3416</xdr:colOff>
      <xdr:row>127</xdr:row>
      <xdr:rowOff>2090999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22312061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126</xdr:row>
      <xdr:rowOff>87552</xdr:rowOff>
    </xdr:from>
    <xdr:to>
      <xdr:col>3</xdr:col>
      <xdr:colOff>3416</xdr:colOff>
      <xdr:row>126</xdr:row>
      <xdr:rowOff>2093399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20139297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125</xdr:row>
      <xdr:rowOff>82332</xdr:rowOff>
    </xdr:from>
    <xdr:to>
      <xdr:col>3</xdr:col>
      <xdr:colOff>3416</xdr:colOff>
      <xdr:row>125</xdr:row>
      <xdr:rowOff>2088179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17958914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124</xdr:row>
      <xdr:rowOff>99972</xdr:rowOff>
    </xdr:from>
    <xdr:to>
      <xdr:col>3</xdr:col>
      <xdr:colOff>3416</xdr:colOff>
      <xdr:row>124</xdr:row>
      <xdr:rowOff>2105819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15801390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123</xdr:row>
      <xdr:rowOff>79512</xdr:rowOff>
    </xdr:from>
    <xdr:to>
      <xdr:col>3</xdr:col>
      <xdr:colOff>3416</xdr:colOff>
      <xdr:row>123</xdr:row>
      <xdr:rowOff>2085359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13605767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105</xdr:row>
      <xdr:rowOff>74369</xdr:rowOff>
    </xdr:from>
    <xdr:to>
      <xdr:col>3</xdr:col>
      <xdr:colOff>3416</xdr:colOff>
      <xdr:row>105</xdr:row>
      <xdr:rowOff>2080216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78798005"/>
          <a:ext cx="2952000" cy="2005847"/>
        </a:xfrm>
        <a:prstGeom prst="rect">
          <a:avLst/>
        </a:prstGeom>
      </xdr:spPr>
    </xdr:pic>
    <xdr:clientData/>
  </xdr:twoCellAnchor>
  <xdr:twoCellAnchor>
    <xdr:from>
      <xdr:col>2</xdr:col>
      <xdr:colOff>798378</xdr:colOff>
      <xdr:row>76</xdr:row>
      <xdr:rowOff>300315</xdr:rowOff>
    </xdr:from>
    <xdr:to>
      <xdr:col>2</xdr:col>
      <xdr:colOff>1950022</xdr:colOff>
      <xdr:row>76</xdr:row>
      <xdr:rowOff>1456765</xdr:rowOff>
    </xdr:to>
    <xdr:pic>
      <xdr:nvPicPr>
        <xdr:cNvPr id="63" name="图片 2" descr="5aacdd7b90981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9886" y="122021023"/>
          <a:ext cx="1151644" cy="1156450"/>
        </a:xfrm>
        <a:prstGeom prst="rect">
          <a:avLst/>
        </a:prstGeom>
      </xdr:spPr>
    </xdr:pic>
    <xdr:clientData/>
  </xdr:twoCellAnchor>
  <xdr:twoCellAnchor>
    <xdr:from>
      <xdr:col>2</xdr:col>
      <xdr:colOff>612201</xdr:colOff>
      <xdr:row>77</xdr:row>
      <xdr:rowOff>68272</xdr:rowOff>
    </xdr:from>
    <xdr:to>
      <xdr:col>2</xdr:col>
      <xdr:colOff>2136200</xdr:colOff>
      <xdr:row>77</xdr:row>
      <xdr:rowOff>1878021</xdr:rowOff>
    </xdr:to>
    <xdr:pic>
      <xdr:nvPicPr>
        <xdr:cNvPr id="64" name="image81.png" title="Изображение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3709" y="123541580"/>
          <a:ext cx="1523999" cy="1809749"/>
        </a:xfrm>
        <a:prstGeom prst="rect">
          <a:avLst/>
        </a:prstGeom>
        <a:noFill/>
      </xdr:spPr>
    </xdr:pic>
    <xdr:clientData/>
  </xdr:twoCellAnchor>
  <xdr:twoCellAnchor>
    <xdr:from>
      <xdr:col>2</xdr:col>
      <xdr:colOff>760724</xdr:colOff>
      <xdr:row>78</xdr:row>
      <xdr:rowOff>98614</xdr:rowOff>
    </xdr:from>
    <xdr:to>
      <xdr:col>2</xdr:col>
      <xdr:colOff>1987677</xdr:colOff>
      <xdr:row>78</xdr:row>
      <xdr:rowOff>1057836</xdr:rowOff>
    </xdr:to>
    <xdr:pic>
      <xdr:nvPicPr>
        <xdr:cNvPr id="65" name="image111.png" title="Imag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5581" y="125447614"/>
          <a:ext cx="1226953" cy="959222"/>
        </a:xfrm>
        <a:prstGeom prst="rect">
          <a:avLst/>
        </a:prstGeom>
        <a:noFill/>
      </xdr:spPr>
    </xdr:pic>
    <xdr:clientData/>
  </xdr:twoCellAnchor>
  <xdr:twoCellAnchor>
    <xdr:from>
      <xdr:col>2</xdr:col>
      <xdr:colOff>760724</xdr:colOff>
      <xdr:row>79</xdr:row>
      <xdr:rowOff>95856</xdr:rowOff>
    </xdr:from>
    <xdr:to>
      <xdr:col>2</xdr:col>
      <xdr:colOff>1987677</xdr:colOff>
      <xdr:row>79</xdr:row>
      <xdr:rowOff>1055078</xdr:rowOff>
    </xdr:to>
    <xdr:pic>
      <xdr:nvPicPr>
        <xdr:cNvPr id="67" name="image111.png" title="Imag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2232" y="126687502"/>
          <a:ext cx="1226953" cy="959222"/>
        </a:xfrm>
        <a:prstGeom prst="rect">
          <a:avLst/>
        </a:prstGeom>
        <a:noFill/>
      </xdr:spPr>
    </xdr:pic>
    <xdr:clientData/>
  </xdr:twoCellAnchor>
  <xdr:twoCellAnchor>
    <xdr:from>
      <xdr:col>2</xdr:col>
      <xdr:colOff>475919</xdr:colOff>
      <xdr:row>80</xdr:row>
      <xdr:rowOff>77582</xdr:rowOff>
    </xdr:from>
    <xdr:to>
      <xdr:col>2</xdr:col>
      <xdr:colOff>2272482</xdr:colOff>
      <xdr:row>80</xdr:row>
      <xdr:rowOff>1834661</xdr:rowOff>
    </xdr:to>
    <xdr:pic>
      <xdr:nvPicPr>
        <xdr:cNvPr id="68" name="image71.png"/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7427" y="127812228"/>
          <a:ext cx="1796563" cy="1757079"/>
        </a:xfrm>
        <a:prstGeom prst="rect">
          <a:avLst/>
        </a:prstGeom>
        <a:noFill/>
      </xdr:spPr>
    </xdr:pic>
    <xdr:clientData/>
  </xdr:twoCellAnchor>
  <xdr:twoCellAnchor>
    <xdr:from>
      <xdr:col>2</xdr:col>
      <xdr:colOff>76198</xdr:colOff>
      <xdr:row>81</xdr:row>
      <xdr:rowOff>605470</xdr:rowOff>
    </xdr:from>
    <xdr:to>
      <xdr:col>2</xdr:col>
      <xdr:colOff>2672202</xdr:colOff>
      <xdr:row>81</xdr:row>
      <xdr:rowOff>2075682</xdr:rowOff>
    </xdr:to>
    <xdr:pic>
      <xdr:nvPicPr>
        <xdr:cNvPr id="69" name="image106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67706" y="130268562"/>
          <a:ext cx="2596004" cy="1470212"/>
        </a:xfrm>
        <a:prstGeom prst="rect">
          <a:avLst/>
        </a:prstGeom>
        <a:noFill/>
      </xdr:spPr>
    </xdr:pic>
    <xdr:clientData/>
  </xdr:twoCellAnchor>
  <xdr:twoCellAnchor>
    <xdr:from>
      <xdr:col>2</xdr:col>
      <xdr:colOff>948380</xdr:colOff>
      <xdr:row>82</xdr:row>
      <xdr:rowOff>145852</xdr:rowOff>
    </xdr:from>
    <xdr:to>
      <xdr:col>2</xdr:col>
      <xdr:colOff>1800021</xdr:colOff>
      <xdr:row>82</xdr:row>
      <xdr:rowOff>2139254</xdr:rowOff>
    </xdr:to>
    <xdr:pic>
      <xdr:nvPicPr>
        <xdr:cNvPr id="70" name="image70.png"/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9888" y="132440775"/>
          <a:ext cx="851641" cy="1993402"/>
        </a:xfrm>
        <a:prstGeom prst="rect">
          <a:avLst/>
        </a:prstGeom>
        <a:noFill/>
      </xdr:spPr>
    </xdr:pic>
    <xdr:clientData/>
  </xdr:twoCellAnchor>
  <xdr:twoCellAnchor>
    <xdr:from>
      <xdr:col>2</xdr:col>
      <xdr:colOff>867694</xdr:colOff>
      <xdr:row>83</xdr:row>
      <xdr:rowOff>97923</xdr:rowOff>
    </xdr:from>
    <xdr:to>
      <xdr:col>2</xdr:col>
      <xdr:colOff>1880706</xdr:colOff>
      <xdr:row>83</xdr:row>
      <xdr:rowOff>2079123</xdr:rowOff>
    </xdr:to>
    <xdr:pic>
      <xdr:nvPicPr>
        <xdr:cNvPr id="71" name="image73.png"/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59202" y="134731600"/>
          <a:ext cx="1013012" cy="19812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603064</xdr:colOff>
      <xdr:row>84</xdr:row>
      <xdr:rowOff>102456</xdr:rowOff>
    </xdr:from>
    <xdr:to>
      <xdr:col>2</xdr:col>
      <xdr:colOff>2145337</xdr:colOff>
      <xdr:row>84</xdr:row>
      <xdr:rowOff>1232008</xdr:rowOff>
    </xdr:to>
    <xdr:pic>
      <xdr:nvPicPr>
        <xdr:cNvPr id="72" name="image102.png" title="Изображение"/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7921" y="136848799"/>
          <a:ext cx="1542273" cy="1129552"/>
        </a:xfrm>
        <a:prstGeom prst="rect">
          <a:avLst/>
        </a:prstGeom>
        <a:noFill/>
      </xdr:spPr>
    </xdr:pic>
    <xdr:clientData/>
  </xdr:twoCellAnchor>
  <xdr:twoCellAnchor>
    <xdr:from>
      <xdr:col>2</xdr:col>
      <xdr:colOff>840802</xdr:colOff>
      <xdr:row>85</xdr:row>
      <xdr:rowOff>107578</xdr:rowOff>
    </xdr:from>
    <xdr:to>
      <xdr:col>2</xdr:col>
      <xdr:colOff>1907599</xdr:colOff>
      <xdr:row>85</xdr:row>
      <xdr:rowOff>1188988</xdr:rowOff>
    </xdr:to>
    <xdr:pic>
      <xdr:nvPicPr>
        <xdr:cNvPr id="73" name="image105.png" title="Изображение"/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5659" y="138192864"/>
          <a:ext cx="1066797" cy="1081410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104</xdr:row>
      <xdr:rowOff>0</xdr:rowOff>
    </xdr:from>
    <xdr:to>
      <xdr:col>2</xdr:col>
      <xdr:colOff>304800</xdr:colOff>
      <xdr:row>104</xdr:row>
      <xdr:rowOff>304800</xdr:rowOff>
    </xdr:to>
    <xdr:sp macro="" textlink="">
      <xdr:nvSpPr>
        <xdr:cNvPr id="1025" name="AutoShape 1" descr="C:\Users\Kristina\Desktop\%D0%A1%D0%B5%D0%BC%D0%B5%D0%B9%D0%BD%D1%8B%D0%B9 %D0%B1%D0%B8%D0%B7%D0%BD%D0%B5%D1%81\%D0%A2%D0%BE%D0%B2%D0%B0%D1%80\wai ora cosmetics\%D0%9E%D0%B1%D1%80%D0%B0%D0%B1%D0%BE%D1%82%D0%B0%D0%BD%D0%BD%D1%8B%D0%B5 %D0%BA%D0%B2%D0%B0%D0%B4%D1%80%D0%B0%D1%82%D1%8B %D0%BA%D0%BE%D1%81%D0%BC%D0%B5%D1%82%D0%B8%D0%BA%D0%B0\W10181.jpg"/>
        <xdr:cNvSpPr>
          <a:spLocks noChangeAspect="1" noChangeArrowheads="1"/>
        </xdr:cNvSpPr>
      </xdr:nvSpPr>
      <xdr:spPr bwMode="auto">
        <a:xfrm>
          <a:off x="2194560" y="15708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104</xdr:row>
      <xdr:rowOff>0</xdr:rowOff>
    </xdr:from>
    <xdr:to>
      <xdr:col>2</xdr:col>
      <xdr:colOff>304800</xdr:colOff>
      <xdr:row>104</xdr:row>
      <xdr:rowOff>304800</xdr:rowOff>
    </xdr:to>
    <xdr:sp macro="" textlink="">
      <xdr:nvSpPr>
        <xdr:cNvPr id="1026" name="AutoShape 2" descr="C:\Users\Kristina\Desktop\%D0%A1%D0%B5%D0%BC%D0%B5%D0%B9%D0%BD%D1%8B%D0%B9 %D0%B1%D0%B8%D0%B7%D0%BD%D0%B5%D1%81\%D0%A2%D0%BE%D0%B2%D0%B0%D1%80\wai ora cosmetics\%D0%9E%D0%B1%D1%80%D0%B0%D0%B1%D0%BE%D1%82%D0%B0%D0%BD%D0%BD%D1%8B%D0%B5 %D0%BA%D0%B2%D0%B0%D0%B4%D1%80%D0%B0%D1%82%D1%8B %D0%BA%D0%BE%D1%81%D0%BC%D0%B5%D1%82%D0%B8%D0%BA%D0%B0\W10181.jpg"/>
        <xdr:cNvSpPr>
          <a:spLocks noChangeAspect="1" noChangeArrowheads="1"/>
        </xdr:cNvSpPr>
      </xdr:nvSpPr>
      <xdr:spPr bwMode="auto">
        <a:xfrm>
          <a:off x="2194560" y="15708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38100</xdr:colOff>
      <xdr:row>128</xdr:row>
      <xdr:rowOff>1470660</xdr:rowOff>
    </xdr:from>
    <xdr:to>
      <xdr:col>2</xdr:col>
      <xdr:colOff>758100</xdr:colOff>
      <xdr:row>128</xdr:row>
      <xdr:rowOff>2086200</xdr:rowOff>
    </xdr:to>
    <xdr:pic>
      <xdr:nvPicPr>
        <xdr:cNvPr id="95" name="Рисунок 94"/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015" t="3095" r="4805"/>
        <a:stretch/>
      </xdr:blipFill>
      <xdr:spPr>
        <a:xfrm>
          <a:off x="2430780" y="225765360"/>
          <a:ext cx="720000" cy="615540"/>
        </a:xfrm>
        <a:prstGeom prst="rect">
          <a:avLst/>
        </a:prstGeom>
      </xdr:spPr>
    </xdr:pic>
    <xdr:clientData/>
  </xdr:twoCellAnchor>
  <xdr:twoCellAnchor>
    <xdr:from>
      <xdr:col>2</xdr:col>
      <xdr:colOff>60960</xdr:colOff>
      <xdr:row>129</xdr:row>
      <xdr:rowOff>1463062</xdr:rowOff>
    </xdr:from>
    <xdr:to>
      <xdr:col>2</xdr:col>
      <xdr:colOff>780960</xdr:colOff>
      <xdr:row>129</xdr:row>
      <xdr:rowOff>2092772</xdr:rowOff>
    </xdr:to>
    <xdr:pic>
      <xdr:nvPicPr>
        <xdr:cNvPr id="1024" name="Рисунок 1023"/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504" t="6065" r="4781" b="4053"/>
        <a:stretch/>
      </xdr:blipFill>
      <xdr:spPr>
        <a:xfrm>
          <a:off x="2453640" y="227929462"/>
          <a:ext cx="720000" cy="629710"/>
        </a:xfrm>
        <a:prstGeom prst="rect">
          <a:avLst/>
        </a:prstGeom>
      </xdr:spPr>
    </xdr:pic>
    <xdr:clientData/>
  </xdr:twoCellAnchor>
  <xdr:twoCellAnchor>
    <xdr:from>
      <xdr:col>2</xdr:col>
      <xdr:colOff>60960</xdr:colOff>
      <xdr:row>130</xdr:row>
      <xdr:rowOff>1461662</xdr:rowOff>
    </xdr:from>
    <xdr:to>
      <xdr:col>2</xdr:col>
      <xdr:colOff>780960</xdr:colOff>
      <xdr:row>130</xdr:row>
      <xdr:rowOff>2091972</xdr:rowOff>
    </xdr:to>
    <xdr:pic>
      <xdr:nvPicPr>
        <xdr:cNvPr id="1027" name="Рисунок 1026"/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7975" t="6045" r="4827" b="3996"/>
        <a:stretch/>
      </xdr:blipFill>
      <xdr:spPr>
        <a:xfrm>
          <a:off x="2450869" y="230220989"/>
          <a:ext cx="720000" cy="630310"/>
        </a:xfrm>
        <a:prstGeom prst="rect">
          <a:avLst/>
        </a:prstGeom>
      </xdr:spPr>
    </xdr:pic>
    <xdr:clientData/>
  </xdr:twoCellAnchor>
  <xdr:twoCellAnchor>
    <xdr:from>
      <xdr:col>2</xdr:col>
      <xdr:colOff>54035</xdr:colOff>
      <xdr:row>131</xdr:row>
      <xdr:rowOff>1477604</xdr:rowOff>
    </xdr:from>
    <xdr:to>
      <xdr:col>2</xdr:col>
      <xdr:colOff>774035</xdr:colOff>
      <xdr:row>131</xdr:row>
      <xdr:rowOff>2097914</xdr:rowOff>
    </xdr:to>
    <xdr:pic>
      <xdr:nvPicPr>
        <xdr:cNvPr id="1028" name="Рисунок 1027"/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903" t="2484" r="5367" b="3842"/>
        <a:stretch/>
      </xdr:blipFill>
      <xdr:spPr>
        <a:xfrm>
          <a:off x="2443944" y="232412095"/>
          <a:ext cx="720000" cy="620310"/>
        </a:xfrm>
        <a:prstGeom prst="rect">
          <a:avLst/>
        </a:prstGeom>
      </xdr:spPr>
    </xdr:pic>
    <xdr:clientData/>
  </xdr:twoCellAnchor>
  <xdr:twoCellAnchor>
    <xdr:from>
      <xdr:col>2</xdr:col>
      <xdr:colOff>60960</xdr:colOff>
      <xdr:row>132</xdr:row>
      <xdr:rowOff>1165863</xdr:rowOff>
    </xdr:from>
    <xdr:to>
      <xdr:col>2</xdr:col>
      <xdr:colOff>780960</xdr:colOff>
      <xdr:row>132</xdr:row>
      <xdr:rowOff>2091573</xdr:rowOff>
    </xdr:to>
    <xdr:pic>
      <xdr:nvPicPr>
        <xdr:cNvPr id="1029" name="Рисунок 1028"/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840" t="6507" r="19770" b="3062"/>
        <a:stretch/>
      </xdr:blipFill>
      <xdr:spPr>
        <a:xfrm>
          <a:off x="2453640" y="234147363"/>
          <a:ext cx="720000" cy="925710"/>
        </a:xfrm>
        <a:prstGeom prst="rect">
          <a:avLst/>
        </a:prstGeom>
      </xdr:spPr>
    </xdr:pic>
    <xdr:clientData/>
  </xdr:twoCellAnchor>
  <xdr:twoCellAnchor>
    <xdr:from>
      <xdr:col>2</xdr:col>
      <xdr:colOff>62348</xdr:colOff>
      <xdr:row>133</xdr:row>
      <xdr:rowOff>1177639</xdr:rowOff>
    </xdr:from>
    <xdr:to>
      <xdr:col>2</xdr:col>
      <xdr:colOff>782348</xdr:colOff>
      <xdr:row>133</xdr:row>
      <xdr:rowOff>2105209</xdr:rowOff>
    </xdr:to>
    <xdr:pic>
      <xdr:nvPicPr>
        <xdr:cNvPr id="1030" name="Рисунок 1029"/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161" t="3357" r="13818" b="3311"/>
        <a:stretch/>
      </xdr:blipFill>
      <xdr:spPr>
        <a:xfrm>
          <a:off x="2452257" y="236462457"/>
          <a:ext cx="720000" cy="927570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12</xdr:row>
      <xdr:rowOff>114720</xdr:rowOff>
    </xdr:from>
    <xdr:to>
      <xdr:col>2</xdr:col>
      <xdr:colOff>3009188</xdr:colOff>
      <xdr:row>12</xdr:row>
      <xdr:rowOff>1836240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45" y="7027149"/>
          <a:ext cx="2952000" cy="1721520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13</xdr:row>
      <xdr:rowOff>108956</xdr:rowOff>
    </xdr:from>
    <xdr:to>
      <xdr:col>2</xdr:col>
      <xdr:colOff>3009188</xdr:colOff>
      <xdr:row>13</xdr:row>
      <xdr:rowOff>1844889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45" y="8948156"/>
          <a:ext cx="2952000" cy="1735933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16</xdr:row>
      <xdr:rowOff>239091</xdr:rowOff>
    </xdr:from>
    <xdr:to>
      <xdr:col>2</xdr:col>
      <xdr:colOff>3009188</xdr:colOff>
      <xdr:row>16</xdr:row>
      <xdr:rowOff>1709806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45" y="11005062"/>
          <a:ext cx="2952000" cy="1470715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17</xdr:row>
      <xdr:rowOff>61799</xdr:rowOff>
    </xdr:from>
    <xdr:to>
      <xdr:col>2</xdr:col>
      <xdr:colOff>3009188</xdr:colOff>
      <xdr:row>17</xdr:row>
      <xdr:rowOff>2382163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45" y="12754542"/>
          <a:ext cx="2952000" cy="2320364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20</xdr:row>
      <xdr:rowOff>298139</xdr:rowOff>
    </xdr:from>
    <xdr:to>
      <xdr:col>2</xdr:col>
      <xdr:colOff>3009188</xdr:colOff>
      <xdr:row>20</xdr:row>
      <xdr:rowOff>2221455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45" y="15374853"/>
          <a:ext cx="2952000" cy="1923316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21</xdr:row>
      <xdr:rowOff>414406</xdr:rowOff>
    </xdr:from>
    <xdr:to>
      <xdr:col>2</xdr:col>
      <xdr:colOff>3009188</xdr:colOff>
      <xdr:row>21</xdr:row>
      <xdr:rowOff>2101332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45" y="17940406"/>
          <a:ext cx="2952000" cy="1686926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22</xdr:row>
      <xdr:rowOff>127721</xdr:rowOff>
    </xdr:from>
    <xdr:to>
      <xdr:col>2</xdr:col>
      <xdr:colOff>3009188</xdr:colOff>
      <xdr:row>22</xdr:row>
      <xdr:rowOff>1852123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45" y="20103007"/>
          <a:ext cx="2952000" cy="1724402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23</xdr:row>
      <xdr:rowOff>48932</xdr:rowOff>
    </xdr:from>
    <xdr:to>
      <xdr:col>2</xdr:col>
      <xdr:colOff>3009188</xdr:colOff>
      <xdr:row>23</xdr:row>
      <xdr:rowOff>1930034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45" y="21950989"/>
          <a:ext cx="2952000" cy="1881102"/>
        </a:xfrm>
        <a:prstGeom prst="rect">
          <a:avLst/>
        </a:prstGeom>
      </xdr:spPr>
    </xdr:pic>
    <xdr:clientData/>
  </xdr:twoCellAnchor>
  <xdr:twoCellAnchor>
    <xdr:from>
      <xdr:col>2</xdr:col>
      <xdr:colOff>407468</xdr:colOff>
      <xdr:row>24</xdr:row>
      <xdr:rowOff>57419</xdr:rowOff>
    </xdr:from>
    <xdr:to>
      <xdr:col>2</xdr:col>
      <xdr:colOff>2658908</xdr:colOff>
      <xdr:row>24</xdr:row>
      <xdr:rowOff>2187172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325" y="23908019"/>
          <a:ext cx="2251440" cy="2129753"/>
        </a:xfrm>
        <a:prstGeom prst="rect">
          <a:avLst/>
        </a:prstGeom>
      </xdr:spPr>
    </xdr:pic>
    <xdr:clientData/>
  </xdr:twoCellAnchor>
  <xdr:twoCellAnchor>
    <xdr:from>
      <xdr:col>2</xdr:col>
      <xdr:colOff>39188</xdr:colOff>
      <xdr:row>27</xdr:row>
      <xdr:rowOff>272714</xdr:rowOff>
    </xdr:from>
    <xdr:to>
      <xdr:col>2</xdr:col>
      <xdr:colOff>3027188</xdr:colOff>
      <xdr:row>27</xdr:row>
      <xdr:rowOff>1732185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045" y="26344000"/>
          <a:ext cx="2988000" cy="1459471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28</xdr:row>
      <xdr:rowOff>220410</xdr:rowOff>
    </xdr:from>
    <xdr:to>
      <xdr:col>2</xdr:col>
      <xdr:colOff>3009188</xdr:colOff>
      <xdr:row>28</xdr:row>
      <xdr:rowOff>1731004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45" y="28218467"/>
          <a:ext cx="2952000" cy="1510594"/>
        </a:xfrm>
        <a:prstGeom prst="rect">
          <a:avLst/>
        </a:prstGeom>
      </xdr:spPr>
    </xdr:pic>
    <xdr:clientData/>
  </xdr:twoCellAnchor>
  <xdr:twoCellAnchor>
    <xdr:from>
      <xdr:col>2</xdr:col>
      <xdr:colOff>300998</xdr:colOff>
      <xdr:row>29</xdr:row>
      <xdr:rowOff>47680</xdr:rowOff>
    </xdr:from>
    <xdr:to>
      <xdr:col>2</xdr:col>
      <xdr:colOff>2765378</xdr:colOff>
      <xdr:row>29</xdr:row>
      <xdr:rowOff>2134388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855" y="29972509"/>
          <a:ext cx="2464380" cy="2086708"/>
        </a:xfrm>
        <a:prstGeom prst="rect">
          <a:avLst/>
        </a:prstGeom>
      </xdr:spPr>
    </xdr:pic>
    <xdr:clientData/>
  </xdr:twoCellAnchor>
  <xdr:twoCellAnchor>
    <xdr:from>
      <xdr:col>2</xdr:col>
      <xdr:colOff>326180</xdr:colOff>
      <xdr:row>30</xdr:row>
      <xdr:rowOff>52900</xdr:rowOff>
    </xdr:from>
    <xdr:to>
      <xdr:col>2</xdr:col>
      <xdr:colOff>2740196</xdr:colOff>
      <xdr:row>30</xdr:row>
      <xdr:rowOff>2393764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037" y="32143986"/>
          <a:ext cx="2414016" cy="2340864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35</xdr:row>
      <xdr:rowOff>126698</xdr:rowOff>
    </xdr:from>
    <xdr:to>
      <xdr:col>2</xdr:col>
      <xdr:colOff>3009188</xdr:colOff>
      <xdr:row>35</xdr:row>
      <xdr:rowOff>1807378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45" y="34645298"/>
          <a:ext cx="2952000" cy="1680680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36</xdr:row>
      <xdr:rowOff>253840</xdr:rowOff>
    </xdr:from>
    <xdr:to>
      <xdr:col>2</xdr:col>
      <xdr:colOff>3009188</xdr:colOff>
      <xdr:row>36</xdr:row>
      <xdr:rowOff>1709660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045" y="36699211"/>
          <a:ext cx="2952000" cy="1455820"/>
        </a:xfrm>
        <a:prstGeom prst="rect">
          <a:avLst/>
        </a:prstGeom>
      </xdr:spPr>
    </xdr:pic>
    <xdr:clientData/>
  </xdr:twoCellAnchor>
  <xdr:twoCellAnchor>
    <xdr:from>
      <xdr:col>2</xdr:col>
      <xdr:colOff>489188</xdr:colOff>
      <xdr:row>37</xdr:row>
      <xdr:rowOff>41591</xdr:rowOff>
    </xdr:from>
    <xdr:to>
      <xdr:col>2</xdr:col>
      <xdr:colOff>2577188</xdr:colOff>
      <xdr:row>37</xdr:row>
      <xdr:rowOff>2317185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045" y="38413734"/>
          <a:ext cx="2088000" cy="2275594"/>
        </a:xfrm>
        <a:prstGeom prst="rect">
          <a:avLst/>
        </a:prstGeom>
      </xdr:spPr>
    </xdr:pic>
    <xdr:clientData/>
  </xdr:twoCellAnchor>
  <xdr:twoCellAnchor>
    <xdr:from>
      <xdr:col>2</xdr:col>
      <xdr:colOff>75188</xdr:colOff>
      <xdr:row>38</xdr:row>
      <xdr:rowOff>58536</xdr:rowOff>
    </xdr:from>
    <xdr:to>
      <xdr:col>2</xdr:col>
      <xdr:colOff>2991188</xdr:colOff>
      <xdr:row>38</xdr:row>
      <xdr:rowOff>2524931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045" y="40792879"/>
          <a:ext cx="2916000" cy="2466395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41</xdr:row>
      <xdr:rowOff>112286</xdr:rowOff>
    </xdr:from>
    <xdr:to>
      <xdr:col>2</xdr:col>
      <xdr:colOff>2973188</xdr:colOff>
      <xdr:row>41</xdr:row>
      <xdr:rowOff>1993849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045" y="47857029"/>
          <a:ext cx="2880000" cy="1881563"/>
        </a:xfrm>
        <a:prstGeom prst="rect">
          <a:avLst/>
        </a:prstGeom>
      </xdr:spPr>
    </xdr:pic>
    <xdr:clientData/>
  </xdr:twoCellAnchor>
  <xdr:twoCellAnchor>
    <xdr:from>
      <xdr:col>2</xdr:col>
      <xdr:colOff>363188</xdr:colOff>
      <xdr:row>51</xdr:row>
      <xdr:rowOff>88641</xdr:rowOff>
    </xdr:from>
    <xdr:to>
      <xdr:col>2</xdr:col>
      <xdr:colOff>2703188</xdr:colOff>
      <xdr:row>51</xdr:row>
      <xdr:rowOff>1996411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8045" y="62235184"/>
          <a:ext cx="2340000" cy="1907770"/>
        </a:xfrm>
        <a:prstGeom prst="rect">
          <a:avLst/>
        </a:prstGeom>
      </xdr:spPr>
    </xdr:pic>
    <xdr:clientData/>
  </xdr:twoCellAnchor>
  <xdr:twoCellAnchor>
    <xdr:from>
      <xdr:col>2</xdr:col>
      <xdr:colOff>363188</xdr:colOff>
      <xdr:row>52</xdr:row>
      <xdr:rowOff>92260</xdr:rowOff>
    </xdr:from>
    <xdr:to>
      <xdr:col>2</xdr:col>
      <xdr:colOff>2703188</xdr:colOff>
      <xdr:row>52</xdr:row>
      <xdr:rowOff>1911207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8045" y="64317974"/>
          <a:ext cx="2340000" cy="1818947"/>
        </a:xfrm>
        <a:prstGeom prst="rect">
          <a:avLst/>
        </a:prstGeom>
      </xdr:spPr>
    </xdr:pic>
    <xdr:clientData/>
  </xdr:twoCellAnchor>
  <xdr:twoCellAnchor>
    <xdr:from>
      <xdr:col>2</xdr:col>
      <xdr:colOff>363188</xdr:colOff>
      <xdr:row>53</xdr:row>
      <xdr:rowOff>107767</xdr:rowOff>
    </xdr:from>
    <xdr:to>
      <xdr:col>2</xdr:col>
      <xdr:colOff>2703188</xdr:colOff>
      <xdr:row>53</xdr:row>
      <xdr:rowOff>1835344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8045" y="66336453"/>
          <a:ext cx="2340000" cy="1727577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56</xdr:row>
      <xdr:rowOff>79832</xdr:rowOff>
    </xdr:from>
    <xdr:to>
      <xdr:col>2</xdr:col>
      <xdr:colOff>2613188</xdr:colOff>
      <xdr:row>56</xdr:row>
      <xdr:rowOff>1838985</xdr:rowOff>
    </xdr:to>
    <xdr:pic>
      <xdr:nvPicPr>
        <xdr:cNvPr id="1052" name="Picture 105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138" y="72272982"/>
          <a:ext cx="2160000" cy="1759153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57</xdr:row>
      <xdr:rowOff>90991</xdr:rowOff>
    </xdr:from>
    <xdr:to>
      <xdr:col>2</xdr:col>
      <xdr:colOff>2613188</xdr:colOff>
      <xdr:row>57</xdr:row>
      <xdr:rowOff>1837180</xdr:rowOff>
    </xdr:to>
    <xdr:pic>
      <xdr:nvPicPr>
        <xdr:cNvPr id="1053" name="Picture 105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138" y="74214541"/>
          <a:ext cx="2160000" cy="1746189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58</xdr:row>
      <xdr:rowOff>95698</xdr:rowOff>
    </xdr:from>
    <xdr:to>
      <xdr:col>2</xdr:col>
      <xdr:colOff>2973188</xdr:colOff>
      <xdr:row>58</xdr:row>
      <xdr:rowOff>2448723</xdr:rowOff>
    </xdr:to>
    <xdr:pic>
      <xdr:nvPicPr>
        <xdr:cNvPr id="1054" name="Picture 105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045" y="75958241"/>
          <a:ext cx="2880000" cy="2353025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59</xdr:row>
      <xdr:rowOff>84902</xdr:rowOff>
    </xdr:from>
    <xdr:to>
      <xdr:col>2</xdr:col>
      <xdr:colOff>2973188</xdr:colOff>
      <xdr:row>59</xdr:row>
      <xdr:rowOff>2668827</xdr:rowOff>
    </xdr:to>
    <xdr:pic>
      <xdr:nvPicPr>
        <xdr:cNvPr id="1055" name="Picture 105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045" y="78505588"/>
          <a:ext cx="2880000" cy="2583925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60</xdr:row>
      <xdr:rowOff>160486</xdr:rowOff>
    </xdr:from>
    <xdr:to>
      <xdr:col>2</xdr:col>
      <xdr:colOff>2613188</xdr:colOff>
      <xdr:row>60</xdr:row>
      <xdr:rowOff>1844628</xdr:rowOff>
    </xdr:to>
    <xdr:pic>
      <xdr:nvPicPr>
        <xdr:cNvPr id="1056" name="Picture 105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045" y="81357029"/>
          <a:ext cx="2160000" cy="1684142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61</xdr:row>
      <xdr:rowOff>100151</xdr:rowOff>
    </xdr:from>
    <xdr:to>
      <xdr:col>2</xdr:col>
      <xdr:colOff>2613188</xdr:colOff>
      <xdr:row>61</xdr:row>
      <xdr:rowOff>1983101</xdr:rowOff>
    </xdr:to>
    <xdr:pic>
      <xdr:nvPicPr>
        <xdr:cNvPr id="1057" name="Picture 105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045" y="83310551"/>
          <a:ext cx="2160000" cy="1882950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62</xdr:row>
      <xdr:rowOff>103916</xdr:rowOff>
    </xdr:from>
    <xdr:to>
      <xdr:col>2</xdr:col>
      <xdr:colOff>2973188</xdr:colOff>
      <xdr:row>62</xdr:row>
      <xdr:rowOff>2437088</xdr:rowOff>
    </xdr:to>
    <xdr:pic>
      <xdr:nvPicPr>
        <xdr:cNvPr id="1058" name="Picture 105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045" y="85382602"/>
          <a:ext cx="2880000" cy="2333172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63</xdr:row>
      <xdr:rowOff>114267</xdr:rowOff>
    </xdr:from>
    <xdr:to>
      <xdr:col>2</xdr:col>
      <xdr:colOff>2973188</xdr:colOff>
      <xdr:row>63</xdr:row>
      <xdr:rowOff>2435198</xdr:rowOff>
    </xdr:to>
    <xdr:pic>
      <xdr:nvPicPr>
        <xdr:cNvPr id="1059" name="Picture 105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045" y="87929324"/>
          <a:ext cx="2880000" cy="2320931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64</xdr:row>
      <xdr:rowOff>238064</xdr:rowOff>
    </xdr:from>
    <xdr:to>
      <xdr:col>2</xdr:col>
      <xdr:colOff>2613188</xdr:colOff>
      <xdr:row>64</xdr:row>
      <xdr:rowOff>1808841</xdr:rowOff>
    </xdr:to>
    <xdr:pic>
      <xdr:nvPicPr>
        <xdr:cNvPr id="1060" name="Picture 105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045" y="90622150"/>
          <a:ext cx="2160000" cy="1570777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65</xdr:row>
      <xdr:rowOff>249289</xdr:rowOff>
    </xdr:from>
    <xdr:to>
      <xdr:col>2</xdr:col>
      <xdr:colOff>2613188</xdr:colOff>
      <xdr:row>65</xdr:row>
      <xdr:rowOff>1880776</xdr:rowOff>
    </xdr:to>
    <xdr:pic>
      <xdr:nvPicPr>
        <xdr:cNvPr id="1061" name="Picture 106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045" y="92734318"/>
          <a:ext cx="2160000" cy="1631487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66</xdr:row>
      <xdr:rowOff>285213</xdr:rowOff>
    </xdr:from>
    <xdr:to>
      <xdr:col>2</xdr:col>
      <xdr:colOff>2613188</xdr:colOff>
      <xdr:row>66</xdr:row>
      <xdr:rowOff>1803257</xdr:rowOff>
    </xdr:to>
    <xdr:pic>
      <xdr:nvPicPr>
        <xdr:cNvPr id="1062" name="Picture 106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045" y="94871184"/>
          <a:ext cx="2160000" cy="1518044"/>
        </a:xfrm>
        <a:prstGeom prst="rect">
          <a:avLst/>
        </a:prstGeom>
      </xdr:spPr>
    </xdr:pic>
    <xdr:clientData/>
  </xdr:twoCellAnchor>
  <xdr:twoCellAnchor>
    <xdr:from>
      <xdr:col>2</xdr:col>
      <xdr:colOff>526311</xdr:colOff>
      <xdr:row>67</xdr:row>
      <xdr:rowOff>248639</xdr:rowOff>
    </xdr:from>
    <xdr:to>
      <xdr:col>2</xdr:col>
      <xdr:colOff>2506311</xdr:colOff>
      <xdr:row>67</xdr:row>
      <xdr:rowOff>1520299</xdr:rowOff>
    </xdr:to>
    <xdr:pic>
      <xdr:nvPicPr>
        <xdr:cNvPr id="1063" name="Picture 106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887" y="96941957"/>
          <a:ext cx="1980000" cy="1271660"/>
        </a:xfrm>
        <a:prstGeom prst="rect">
          <a:avLst/>
        </a:prstGeom>
      </xdr:spPr>
    </xdr:pic>
    <xdr:clientData/>
  </xdr:twoCellAnchor>
  <xdr:twoCellAnchor>
    <xdr:from>
      <xdr:col>2</xdr:col>
      <xdr:colOff>526311</xdr:colOff>
      <xdr:row>68</xdr:row>
      <xdr:rowOff>235327</xdr:rowOff>
    </xdr:from>
    <xdr:to>
      <xdr:col>2</xdr:col>
      <xdr:colOff>2506311</xdr:colOff>
      <xdr:row>68</xdr:row>
      <xdr:rowOff>1514722</xdr:rowOff>
    </xdr:to>
    <xdr:pic>
      <xdr:nvPicPr>
        <xdr:cNvPr id="1064" name="Picture 106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887" y="98685727"/>
          <a:ext cx="1980000" cy="1279395"/>
        </a:xfrm>
        <a:prstGeom prst="rect">
          <a:avLst/>
        </a:prstGeom>
      </xdr:spPr>
    </xdr:pic>
    <xdr:clientData/>
  </xdr:twoCellAnchor>
  <xdr:twoCellAnchor>
    <xdr:from>
      <xdr:col>2</xdr:col>
      <xdr:colOff>526311</xdr:colOff>
      <xdr:row>69</xdr:row>
      <xdr:rowOff>243506</xdr:rowOff>
    </xdr:from>
    <xdr:to>
      <xdr:col>2</xdr:col>
      <xdr:colOff>2506311</xdr:colOff>
      <xdr:row>69</xdr:row>
      <xdr:rowOff>1528701</xdr:rowOff>
    </xdr:to>
    <xdr:pic>
      <xdr:nvPicPr>
        <xdr:cNvPr id="1065" name="Picture 106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887" y="100450988"/>
          <a:ext cx="1980000" cy="1285195"/>
        </a:xfrm>
        <a:prstGeom prst="rect">
          <a:avLst/>
        </a:prstGeom>
      </xdr:spPr>
    </xdr:pic>
    <xdr:clientData/>
  </xdr:twoCellAnchor>
  <xdr:twoCellAnchor>
    <xdr:from>
      <xdr:col>2</xdr:col>
      <xdr:colOff>489188</xdr:colOff>
      <xdr:row>70</xdr:row>
      <xdr:rowOff>87626</xdr:rowOff>
    </xdr:from>
    <xdr:to>
      <xdr:col>2</xdr:col>
      <xdr:colOff>2577188</xdr:colOff>
      <xdr:row>70</xdr:row>
      <xdr:rowOff>2862565</xdr:rowOff>
    </xdr:to>
    <xdr:pic>
      <xdr:nvPicPr>
        <xdr:cNvPr id="1066" name="Picture 106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045" y="101901712"/>
          <a:ext cx="2088000" cy="2774939"/>
        </a:xfrm>
        <a:prstGeom prst="rect">
          <a:avLst/>
        </a:prstGeom>
      </xdr:spPr>
    </xdr:pic>
    <xdr:clientData/>
  </xdr:twoCellAnchor>
  <xdr:twoCellAnchor>
    <xdr:from>
      <xdr:col>2</xdr:col>
      <xdr:colOff>489188</xdr:colOff>
      <xdr:row>71</xdr:row>
      <xdr:rowOff>89261</xdr:rowOff>
    </xdr:from>
    <xdr:to>
      <xdr:col>2</xdr:col>
      <xdr:colOff>2577188</xdr:colOff>
      <xdr:row>71</xdr:row>
      <xdr:rowOff>2633103</xdr:rowOff>
    </xdr:to>
    <xdr:pic>
      <xdr:nvPicPr>
        <xdr:cNvPr id="1067" name="Picture 106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045" y="104875147"/>
          <a:ext cx="2088000" cy="2543842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72</xdr:row>
      <xdr:rowOff>226317</xdr:rowOff>
    </xdr:from>
    <xdr:to>
      <xdr:col>2</xdr:col>
      <xdr:colOff>2613188</xdr:colOff>
      <xdr:row>72</xdr:row>
      <xdr:rowOff>1723273</xdr:rowOff>
    </xdr:to>
    <xdr:pic>
      <xdr:nvPicPr>
        <xdr:cNvPr id="1072" name="Picture 107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045" y="115799946"/>
          <a:ext cx="2160000" cy="1496956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73</xdr:row>
      <xdr:rowOff>270088</xdr:rowOff>
    </xdr:from>
    <xdr:to>
      <xdr:col>2</xdr:col>
      <xdr:colOff>2613188</xdr:colOff>
      <xdr:row>73</xdr:row>
      <xdr:rowOff>1676338</xdr:rowOff>
    </xdr:to>
    <xdr:pic>
      <xdr:nvPicPr>
        <xdr:cNvPr id="1073" name="Picture 107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045" y="117770488"/>
          <a:ext cx="2160000" cy="1406250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74</xdr:row>
      <xdr:rowOff>246021</xdr:rowOff>
    </xdr:from>
    <xdr:to>
      <xdr:col>2</xdr:col>
      <xdr:colOff>2613188</xdr:colOff>
      <xdr:row>74</xdr:row>
      <xdr:rowOff>1711681</xdr:rowOff>
    </xdr:to>
    <xdr:pic>
      <xdr:nvPicPr>
        <xdr:cNvPr id="1074" name="Picture 107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8045" y="119673192"/>
          <a:ext cx="2160000" cy="1465660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42</xdr:row>
      <xdr:rowOff>209007</xdr:rowOff>
    </xdr:from>
    <xdr:to>
      <xdr:col>2</xdr:col>
      <xdr:colOff>2973188</xdr:colOff>
      <xdr:row>42</xdr:row>
      <xdr:rowOff>1924246</xdr:rowOff>
    </xdr:to>
    <xdr:pic>
      <xdr:nvPicPr>
        <xdr:cNvPr id="1075" name="Picture 107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045" y="50054693"/>
          <a:ext cx="2880000" cy="1715239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43</xdr:row>
      <xdr:rowOff>105593</xdr:rowOff>
    </xdr:from>
    <xdr:to>
      <xdr:col>2</xdr:col>
      <xdr:colOff>2973188</xdr:colOff>
      <xdr:row>43</xdr:row>
      <xdr:rowOff>1987312</xdr:rowOff>
    </xdr:to>
    <xdr:pic>
      <xdr:nvPicPr>
        <xdr:cNvPr id="1076" name="Picture 107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045" y="52052222"/>
          <a:ext cx="2880000" cy="1881719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44</xdr:row>
      <xdr:rowOff>66646</xdr:rowOff>
    </xdr:from>
    <xdr:to>
      <xdr:col>2</xdr:col>
      <xdr:colOff>2973188</xdr:colOff>
      <xdr:row>44</xdr:row>
      <xdr:rowOff>1965910</xdr:rowOff>
    </xdr:to>
    <xdr:pic>
      <xdr:nvPicPr>
        <xdr:cNvPr id="1077" name="Picture 107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045" y="54114217"/>
          <a:ext cx="2880000" cy="1899264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45</xdr:row>
      <xdr:rowOff>65074</xdr:rowOff>
    </xdr:from>
    <xdr:to>
      <xdr:col>2</xdr:col>
      <xdr:colOff>2973188</xdr:colOff>
      <xdr:row>45</xdr:row>
      <xdr:rowOff>1938500</xdr:rowOff>
    </xdr:to>
    <xdr:pic>
      <xdr:nvPicPr>
        <xdr:cNvPr id="1078" name="Picture 107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045" y="56126503"/>
          <a:ext cx="2880000" cy="1873426"/>
        </a:xfrm>
        <a:prstGeom prst="rect">
          <a:avLst/>
        </a:prstGeom>
      </xdr:spPr>
    </xdr:pic>
    <xdr:clientData/>
  </xdr:twoCellAnchor>
  <xdr:twoCellAnchor>
    <xdr:from>
      <xdr:col>2</xdr:col>
      <xdr:colOff>489188</xdr:colOff>
      <xdr:row>39</xdr:row>
      <xdr:rowOff>47325</xdr:rowOff>
    </xdr:from>
    <xdr:to>
      <xdr:col>2</xdr:col>
      <xdr:colOff>2577188</xdr:colOff>
      <xdr:row>39</xdr:row>
      <xdr:rowOff>2187525</xdr:rowOff>
    </xdr:to>
    <xdr:pic>
      <xdr:nvPicPr>
        <xdr:cNvPr id="1079" name="Picture 10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045" y="43361582"/>
          <a:ext cx="2088000" cy="2140200"/>
        </a:xfrm>
        <a:prstGeom prst="rect">
          <a:avLst/>
        </a:prstGeom>
      </xdr:spPr>
    </xdr:pic>
    <xdr:clientData/>
  </xdr:twoCellAnchor>
  <xdr:twoCellAnchor>
    <xdr:from>
      <xdr:col>2</xdr:col>
      <xdr:colOff>489188</xdr:colOff>
      <xdr:row>40</xdr:row>
      <xdr:rowOff>83676</xdr:rowOff>
    </xdr:from>
    <xdr:to>
      <xdr:col>2</xdr:col>
      <xdr:colOff>2577188</xdr:colOff>
      <xdr:row>40</xdr:row>
      <xdr:rowOff>2121735</xdr:rowOff>
    </xdr:to>
    <xdr:pic>
      <xdr:nvPicPr>
        <xdr:cNvPr id="1080" name="Picture 107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045" y="45629505"/>
          <a:ext cx="2088000" cy="2038059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87</xdr:row>
      <xdr:rowOff>76202</xdr:rowOff>
    </xdr:from>
    <xdr:to>
      <xdr:col>3</xdr:col>
      <xdr:colOff>3416</xdr:colOff>
      <xdr:row>87</xdr:row>
      <xdr:rowOff>2079872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39646893"/>
          <a:ext cx="2952000" cy="200367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88</xdr:row>
      <xdr:rowOff>84689</xdr:rowOff>
    </xdr:from>
    <xdr:to>
      <xdr:col>3</xdr:col>
      <xdr:colOff>3416</xdr:colOff>
      <xdr:row>88</xdr:row>
      <xdr:rowOff>2088359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41830544"/>
          <a:ext cx="2952000" cy="200367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89</xdr:row>
      <xdr:rowOff>83378</xdr:rowOff>
    </xdr:from>
    <xdr:to>
      <xdr:col>3</xdr:col>
      <xdr:colOff>3416</xdr:colOff>
      <xdr:row>89</xdr:row>
      <xdr:rowOff>2089225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44004396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90</xdr:row>
      <xdr:rowOff>80978</xdr:rowOff>
    </xdr:from>
    <xdr:to>
      <xdr:col>3</xdr:col>
      <xdr:colOff>3416</xdr:colOff>
      <xdr:row>90</xdr:row>
      <xdr:rowOff>2086825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46177160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91</xdr:row>
      <xdr:rowOff>78578</xdr:rowOff>
    </xdr:from>
    <xdr:to>
      <xdr:col>3</xdr:col>
      <xdr:colOff>3416</xdr:colOff>
      <xdr:row>91</xdr:row>
      <xdr:rowOff>2084425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48349923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92</xdr:row>
      <xdr:rowOff>76178</xdr:rowOff>
    </xdr:from>
    <xdr:to>
      <xdr:col>3</xdr:col>
      <xdr:colOff>3416</xdr:colOff>
      <xdr:row>92</xdr:row>
      <xdr:rowOff>2082025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50522687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93</xdr:row>
      <xdr:rowOff>73778</xdr:rowOff>
    </xdr:from>
    <xdr:to>
      <xdr:col>3</xdr:col>
      <xdr:colOff>3416</xdr:colOff>
      <xdr:row>93</xdr:row>
      <xdr:rowOff>2079625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52695451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94</xdr:row>
      <xdr:rowOff>78998</xdr:rowOff>
    </xdr:from>
    <xdr:to>
      <xdr:col>3</xdr:col>
      <xdr:colOff>3416</xdr:colOff>
      <xdr:row>94</xdr:row>
      <xdr:rowOff>2084845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54875834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95</xdr:row>
      <xdr:rowOff>75509</xdr:rowOff>
    </xdr:from>
    <xdr:to>
      <xdr:col>3</xdr:col>
      <xdr:colOff>3416</xdr:colOff>
      <xdr:row>95</xdr:row>
      <xdr:rowOff>2079179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57047509"/>
          <a:ext cx="2952000" cy="200367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96</xdr:row>
      <xdr:rowOff>80729</xdr:rowOff>
    </xdr:from>
    <xdr:to>
      <xdr:col>3</xdr:col>
      <xdr:colOff>3416</xdr:colOff>
      <xdr:row>96</xdr:row>
      <xdr:rowOff>2086576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59227893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97</xdr:row>
      <xdr:rowOff>78329</xdr:rowOff>
    </xdr:from>
    <xdr:to>
      <xdr:col>3</xdr:col>
      <xdr:colOff>3416</xdr:colOff>
      <xdr:row>97</xdr:row>
      <xdr:rowOff>2084176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61400656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98</xdr:row>
      <xdr:rowOff>83549</xdr:rowOff>
    </xdr:from>
    <xdr:to>
      <xdr:col>3</xdr:col>
      <xdr:colOff>3416</xdr:colOff>
      <xdr:row>98</xdr:row>
      <xdr:rowOff>2089396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63581040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99</xdr:row>
      <xdr:rowOff>81149</xdr:rowOff>
    </xdr:from>
    <xdr:to>
      <xdr:col>3</xdr:col>
      <xdr:colOff>3416</xdr:colOff>
      <xdr:row>99</xdr:row>
      <xdr:rowOff>2086996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65753804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100</xdr:row>
      <xdr:rowOff>86369</xdr:rowOff>
    </xdr:from>
    <xdr:to>
      <xdr:col>3</xdr:col>
      <xdr:colOff>3416</xdr:colOff>
      <xdr:row>100</xdr:row>
      <xdr:rowOff>2092216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67934187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101</xdr:row>
      <xdr:rowOff>83969</xdr:rowOff>
    </xdr:from>
    <xdr:to>
      <xdr:col>3</xdr:col>
      <xdr:colOff>3416</xdr:colOff>
      <xdr:row>101</xdr:row>
      <xdr:rowOff>2089816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70106951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102</xdr:row>
      <xdr:rowOff>81569</xdr:rowOff>
    </xdr:from>
    <xdr:to>
      <xdr:col>3</xdr:col>
      <xdr:colOff>3416</xdr:colOff>
      <xdr:row>102</xdr:row>
      <xdr:rowOff>2087416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72279714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103</xdr:row>
      <xdr:rowOff>79169</xdr:rowOff>
    </xdr:from>
    <xdr:to>
      <xdr:col>3</xdr:col>
      <xdr:colOff>3416</xdr:colOff>
      <xdr:row>103</xdr:row>
      <xdr:rowOff>2085016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74452478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104</xdr:row>
      <xdr:rowOff>70782</xdr:rowOff>
    </xdr:from>
    <xdr:to>
      <xdr:col>3</xdr:col>
      <xdr:colOff>3416</xdr:colOff>
      <xdr:row>104</xdr:row>
      <xdr:rowOff>2082072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76619255"/>
          <a:ext cx="2952000" cy="201129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106</xdr:row>
      <xdr:rowOff>79589</xdr:rowOff>
    </xdr:from>
    <xdr:to>
      <xdr:col>3</xdr:col>
      <xdr:colOff>3416</xdr:colOff>
      <xdr:row>106</xdr:row>
      <xdr:rowOff>2085436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80978389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108</xdr:row>
      <xdr:rowOff>88075</xdr:rowOff>
    </xdr:from>
    <xdr:to>
      <xdr:col>3</xdr:col>
      <xdr:colOff>3416</xdr:colOff>
      <xdr:row>108</xdr:row>
      <xdr:rowOff>2091745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83162039"/>
          <a:ext cx="2952000" cy="200367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110</xdr:row>
      <xdr:rowOff>85675</xdr:rowOff>
    </xdr:from>
    <xdr:to>
      <xdr:col>3</xdr:col>
      <xdr:colOff>3416</xdr:colOff>
      <xdr:row>110</xdr:row>
      <xdr:rowOff>2091522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85334802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111</xdr:row>
      <xdr:rowOff>83275</xdr:rowOff>
    </xdr:from>
    <xdr:to>
      <xdr:col>3</xdr:col>
      <xdr:colOff>3416</xdr:colOff>
      <xdr:row>111</xdr:row>
      <xdr:rowOff>2089122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87507566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112</xdr:row>
      <xdr:rowOff>80875</xdr:rowOff>
    </xdr:from>
    <xdr:to>
      <xdr:col>3</xdr:col>
      <xdr:colOff>3416</xdr:colOff>
      <xdr:row>112</xdr:row>
      <xdr:rowOff>2086722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89680330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113</xdr:row>
      <xdr:rowOff>86095</xdr:rowOff>
    </xdr:from>
    <xdr:to>
      <xdr:col>3</xdr:col>
      <xdr:colOff>3416</xdr:colOff>
      <xdr:row>113</xdr:row>
      <xdr:rowOff>2091942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91860713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114</xdr:row>
      <xdr:rowOff>83695</xdr:rowOff>
    </xdr:from>
    <xdr:to>
      <xdr:col>3</xdr:col>
      <xdr:colOff>3416</xdr:colOff>
      <xdr:row>114</xdr:row>
      <xdr:rowOff>2089542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94033477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115</xdr:row>
      <xdr:rowOff>81295</xdr:rowOff>
    </xdr:from>
    <xdr:to>
      <xdr:col>3</xdr:col>
      <xdr:colOff>3416</xdr:colOff>
      <xdr:row>115</xdr:row>
      <xdr:rowOff>2087142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96206240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116</xdr:row>
      <xdr:rowOff>78895</xdr:rowOff>
    </xdr:from>
    <xdr:to>
      <xdr:col>3</xdr:col>
      <xdr:colOff>3416</xdr:colOff>
      <xdr:row>116</xdr:row>
      <xdr:rowOff>2084742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198379004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117</xdr:row>
      <xdr:rowOff>84115</xdr:rowOff>
    </xdr:from>
    <xdr:to>
      <xdr:col>3</xdr:col>
      <xdr:colOff>3416</xdr:colOff>
      <xdr:row>117</xdr:row>
      <xdr:rowOff>2089962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00559388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118</xdr:row>
      <xdr:rowOff>81715</xdr:rowOff>
    </xdr:from>
    <xdr:to>
      <xdr:col>3</xdr:col>
      <xdr:colOff>3416</xdr:colOff>
      <xdr:row>118</xdr:row>
      <xdr:rowOff>2087562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02732151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119</xdr:row>
      <xdr:rowOff>79315</xdr:rowOff>
    </xdr:from>
    <xdr:to>
      <xdr:col>3</xdr:col>
      <xdr:colOff>3416</xdr:colOff>
      <xdr:row>119</xdr:row>
      <xdr:rowOff>2085162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04904915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120</xdr:row>
      <xdr:rowOff>84535</xdr:rowOff>
    </xdr:from>
    <xdr:to>
      <xdr:col>3</xdr:col>
      <xdr:colOff>3416</xdr:colOff>
      <xdr:row>120</xdr:row>
      <xdr:rowOff>2090382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07085299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121</xdr:row>
      <xdr:rowOff>82135</xdr:rowOff>
    </xdr:from>
    <xdr:to>
      <xdr:col>3</xdr:col>
      <xdr:colOff>3416</xdr:colOff>
      <xdr:row>121</xdr:row>
      <xdr:rowOff>2087982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09258062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122</xdr:row>
      <xdr:rowOff>81912</xdr:rowOff>
    </xdr:from>
    <xdr:to>
      <xdr:col>3</xdr:col>
      <xdr:colOff>3416</xdr:colOff>
      <xdr:row>122</xdr:row>
      <xdr:rowOff>2085582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11433003"/>
          <a:ext cx="2952000" cy="200367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134</xdr:row>
      <xdr:rowOff>84978</xdr:rowOff>
    </xdr:from>
    <xdr:to>
      <xdr:col>3</xdr:col>
      <xdr:colOff>3416</xdr:colOff>
      <xdr:row>134</xdr:row>
      <xdr:rowOff>2094288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37524178"/>
          <a:ext cx="2952000" cy="200931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135</xdr:row>
      <xdr:rowOff>79435</xdr:rowOff>
    </xdr:from>
    <xdr:to>
      <xdr:col>3</xdr:col>
      <xdr:colOff>3416</xdr:colOff>
      <xdr:row>135</xdr:row>
      <xdr:rowOff>2088548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39693799"/>
          <a:ext cx="2952000" cy="2009113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136</xdr:row>
      <xdr:rowOff>85516</xdr:rowOff>
    </xdr:from>
    <xdr:to>
      <xdr:col>3</xdr:col>
      <xdr:colOff>3416</xdr:colOff>
      <xdr:row>136</xdr:row>
      <xdr:rowOff>2089122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41875043"/>
          <a:ext cx="2952000" cy="2003606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137</xdr:row>
      <xdr:rowOff>77658</xdr:rowOff>
    </xdr:from>
    <xdr:to>
      <xdr:col>3</xdr:col>
      <xdr:colOff>3416</xdr:colOff>
      <xdr:row>137</xdr:row>
      <xdr:rowOff>2085161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709" y="244042349"/>
          <a:ext cx="2952000" cy="200750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1714658</xdr:colOff>
      <xdr:row>11</xdr:row>
      <xdr:rowOff>1164411</xdr:rowOff>
    </xdr:from>
    <xdr:to>
      <xdr:col>3</xdr:col>
      <xdr:colOff>6201</xdr:colOff>
      <xdr:row>11</xdr:row>
      <xdr:rowOff>1930747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8234" y="6148787"/>
          <a:ext cx="1296000" cy="72520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1714658</xdr:colOff>
      <xdr:row>9</xdr:row>
      <xdr:rowOff>1213752</xdr:rowOff>
    </xdr:from>
    <xdr:to>
      <xdr:col>3</xdr:col>
      <xdr:colOff>6201</xdr:colOff>
      <xdr:row>9</xdr:row>
      <xdr:rowOff>1930139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8234" y="2343305"/>
          <a:ext cx="1296000" cy="68976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1714658</xdr:colOff>
      <xdr:row>10</xdr:row>
      <xdr:rowOff>1137478</xdr:rowOff>
    </xdr:from>
    <xdr:to>
      <xdr:col>3</xdr:col>
      <xdr:colOff>6201</xdr:colOff>
      <xdr:row>10</xdr:row>
      <xdr:rowOff>1929801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8234" y="4194443"/>
          <a:ext cx="1296000" cy="765702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9</xdr:row>
      <xdr:rowOff>41910</xdr:rowOff>
    </xdr:from>
    <xdr:to>
      <xdr:col>2</xdr:col>
      <xdr:colOff>1844039</xdr:colOff>
      <xdr:row>9</xdr:row>
      <xdr:rowOff>1323165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670" y="1178560"/>
          <a:ext cx="1798319" cy="128125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11</xdr:row>
      <xdr:rowOff>47270</xdr:rowOff>
    </xdr:from>
    <xdr:to>
      <xdr:col>2</xdr:col>
      <xdr:colOff>1845720</xdr:colOff>
      <xdr:row>11</xdr:row>
      <xdr:rowOff>1237602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670" y="5044720"/>
          <a:ext cx="1800000" cy="1190332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10</xdr:row>
      <xdr:rowOff>45422</xdr:rowOff>
    </xdr:from>
    <xdr:to>
      <xdr:col>2</xdr:col>
      <xdr:colOff>1845720</xdr:colOff>
      <xdr:row>10</xdr:row>
      <xdr:rowOff>1211145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670" y="3112472"/>
          <a:ext cx="1800000" cy="1165723"/>
        </a:xfrm>
        <a:prstGeom prst="rect">
          <a:avLst/>
        </a:prstGeom>
      </xdr:spPr>
    </xdr:pic>
    <xdr:clientData/>
  </xdr:twoCellAnchor>
  <xdr:twoCellAnchor editAs="oneCell">
    <xdr:from>
      <xdr:col>2</xdr:col>
      <xdr:colOff>81881</xdr:colOff>
      <xdr:row>55</xdr:row>
      <xdr:rowOff>779929</xdr:rowOff>
    </xdr:from>
    <xdr:to>
      <xdr:col>2</xdr:col>
      <xdr:colOff>1158460</xdr:colOff>
      <xdr:row>55</xdr:row>
      <xdr:rowOff>1777253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5457" y="71018400"/>
          <a:ext cx="1076579" cy="1111624"/>
        </a:xfrm>
        <a:prstGeom prst="rect">
          <a:avLst/>
        </a:prstGeom>
      </xdr:spPr>
    </xdr:pic>
    <xdr:clientData/>
  </xdr:twoCellAnchor>
  <xdr:twoCellAnchor>
    <xdr:from>
      <xdr:col>2</xdr:col>
      <xdr:colOff>1029781</xdr:colOff>
      <xdr:row>55</xdr:row>
      <xdr:rowOff>39620</xdr:rowOff>
    </xdr:from>
    <xdr:to>
      <xdr:col>2</xdr:col>
      <xdr:colOff>3009781</xdr:colOff>
      <xdr:row>55</xdr:row>
      <xdr:rowOff>1159171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4638" y="70121849"/>
          <a:ext cx="1980000" cy="1119551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</xdr:colOff>
      <xdr:row>54</xdr:row>
      <xdr:rowOff>788894</xdr:rowOff>
    </xdr:from>
    <xdr:to>
      <xdr:col>2</xdr:col>
      <xdr:colOff>1121402</xdr:colOff>
      <xdr:row>54</xdr:row>
      <xdr:rowOff>1776693</xdr:rowOff>
    </xdr:to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399" y="69099953"/>
          <a:ext cx="1076579" cy="1111624"/>
        </a:xfrm>
        <a:prstGeom prst="rect">
          <a:avLst/>
        </a:prstGeom>
      </xdr:spPr>
    </xdr:pic>
    <xdr:clientData/>
  </xdr:twoCellAnchor>
  <xdr:twoCellAnchor>
    <xdr:from>
      <xdr:col>2</xdr:col>
      <xdr:colOff>1029781</xdr:colOff>
      <xdr:row>54</xdr:row>
      <xdr:rowOff>47601</xdr:rowOff>
    </xdr:from>
    <xdr:to>
      <xdr:col>2</xdr:col>
      <xdr:colOff>3009781</xdr:colOff>
      <xdr:row>54</xdr:row>
      <xdr:rowOff>1180687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4638" y="68203058"/>
          <a:ext cx="1980000" cy="11330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269145</xdr:colOff>
      <xdr:row>1</xdr:row>
      <xdr:rowOff>229587</xdr:rowOff>
    </xdr:to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341120"/>
        </a:xfrm>
        <a:prstGeom prst="rect">
          <a:avLst/>
        </a:prstGeom>
      </xdr:spPr>
    </xdr:pic>
    <xdr:clientData/>
  </xdr:twoCellAnchor>
  <xdr:twoCellAnchor>
    <xdr:from>
      <xdr:col>2</xdr:col>
      <xdr:colOff>98879</xdr:colOff>
      <xdr:row>31</xdr:row>
      <xdr:rowOff>106054</xdr:rowOff>
    </xdr:from>
    <xdr:to>
      <xdr:col>2</xdr:col>
      <xdr:colOff>2848385</xdr:colOff>
      <xdr:row>31</xdr:row>
      <xdr:rowOff>2143125</xdr:rowOff>
    </xdr:to>
    <xdr:pic>
      <xdr:nvPicPr>
        <xdr:cNvPr id="146" name="Picture 1067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504" y="57573554"/>
          <a:ext cx="2749506" cy="2037071"/>
        </a:xfrm>
        <a:prstGeom prst="rect">
          <a:avLst/>
        </a:prstGeom>
      </xdr:spPr>
    </xdr:pic>
    <xdr:clientData/>
  </xdr:twoCellAnchor>
  <xdr:twoCellAnchor>
    <xdr:from>
      <xdr:col>2</xdr:col>
      <xdr:colOff>114754</xdr:colOff>
      <xdr:row>32</xdr:row>
      <xdr:rowOff>81540</xdr:rowOff>
    </xdr:from>
    <xdr:to>
      <xdr:col>2</xdr:col>
      <xdr:colOff>2811340</xdr:colOff>
      <xdr:row>32</xdr:row>
      <xdr:rowOff>2032000</xdr:rowOff>
    </xdr:to>
    <xdr:pic>
      <xdr:nvPicPr>
        <xdr:cNvPr id="147" name="Picture 1068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8379" y="59977915"/>
          <a:ext cx="2696586" cy="1950460"/>
        </a:xfrm>
        <a:prstGeom prst="rect">
          <a:avLst/>
        </a:prstGeom>
      </xdr:spPr>
    </xdr:pic>
    <xdr:clientData/>
  </xdr:twoCellAnchor>
  <xdr:twoCellAnchor>
    <xdr:from>
      <xdr:col>2</xdr:col>
      <xdr:colOff>68991</xdr:colOff>
      <xdr:row>33</xdr:row>
      <xdr:rowOff>67660</xdr:rowOff>
    </xdr:from>
    <xdr:to>
      <xdr:col>2</xdr:col>
      <xdr:colOff>2228991</xdr:colOff>
      <xdr:row>33</xdr:row>
      <xdr:rowOff>1602582</xdr:rowOff>
    </xdr:to>
    <xdr:pic>
      <xdr:nvPicPr>
        <xdr:cNvPr id="148" name="Picture 1069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48" y="144129203"/>
          <a:ext cx="2160000" cy="1534922"/>
        </a:xfrm>
        <a:prstGeom prst="rect">
          <a:avLst/>
        </a:prstGeom>
      </xdr:spPr>
    </xdr:pic>
    <xdr:clientData/>
  </xdr:twoCellAnchor>
  <xdr:twoCellAnchor>
    <xdr:from>
      <xdr:col>2</xdr:col>
      <xdr:colOff>68991</xdr:colOff>
      <xdr:row>34</xdr:row>
      <xdr:rowOff>29440</xdr:rowOff>
    </xdr:from>
    <xdr:to>
      <xdr:col>2</xdr:col>
      <xdr:colOff>2228991</xdr:colOff>
      <xdr:row>34</xdr:row>
      <xdr:rowOff>1731056</xdr:rowOff>
    </xdr:to>
    <xdr:pic>
      <xdr:nvPicPr>
        <xdr:cNvPr id="149" name="Picture 1070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48" y="146191926"/>
          <a:ext cx="2160000" cy="1701616"/>
        </a:xfrm>
        <a:prstGeom prst="rect">
          <a:avLst/>
        </a:prstGeom>
      </xdr:spPr>
    </xdr:pic>
    <xdr:clientData/>
  </xdr:twoCellAnchor>
  <xdr:twoCellAnchor editAs="oneCell">
    <xdr:from>
      <xdr:col>2</xdr:col>
      <xdr:colOff>2255310</xdr:colOff>
      <xdr:row>34</xdr:row>
      <xdr:rowOff>1124389</xdr:rowOff>
    </xdr:from>
    <xdr:to>
      <xdr:col>3</xdr:col>
      <xdr:colOff>6853</xdr:colOff>
      <xdr:row>34</xdr:row>
      <xdr:rowOff>1941303</xdr:rowOff>
    </xdr:to>
    <xdr:pic>
      <xdr:nvPicPr>
        <xdr:cNvPr id="150" name="Picture 65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67" y="147286875"/>
          <a:ext cx="810428" cy="816914"/>
        </a:xfrm>
        <a:prstGeom prst="rect">
          <a:avLst/>
        </a:prstGeom>
      </xdr:spPr>
    </xdr:pic>
    <xdr:clientData/>
  </xdr:twoCellAnchor>
  <xdr:twoCellAnchor editAs="oneCell">
    <xdr:from>
      <xdr:col>2</xdr:col>
      <xdr:colOff>2252275</xdr:colOff>
      <xdr:row>33</xdr:row>
      <xdr:rowOff>1172244</xdr:rowOff>
    </xdr:from>
    <xdr:to>
      <xdr:col>3</xdr:col>
      <xdr:colOff>3818</xdr:colOff>
      <xdr:row>33</xdr:row>
      <xdr:rowOff>1944206</xdr:rowOff>
    </xdr:to>
    <xdr:pic>
      <xdr:nvPicPr>
        <xdr:cNvPr id="152" name="Picture 74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7132" y="145233787"/>
          <a:ext cx="810428" cy="771962"/>
        </a:xfrm>
        <a:prstGeom prst="rect">
          <a:avLst/>
        </a:prstGeom>
      </xdr:spPr>
    </xdr:pic>
    <xdr:clientData/>
  </xdr:twoCellAnchor>
  <xdr:twoCellAnchor editAs="oneCell">
    <xdr:from>
      <xdr:col>2</xdr:col>
      <xdr:colOff>46265</xdr:colOff>
      <xdr:row>48</xdr:row>
      <xdr:rowOff>65085</xdr:rowOff>
    </xdr:from>
    <xdr:to>
      <xdr:col>2</xdr:col>
      <xdr:colOff>2079625</xdr:colOff>
      <xdr:row>48</xdr:row>
      <xdr:rowOff>2092875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890" y="95489710"/>
          <a:ext cx="2033360" cy="2027790"/>
        </a:xfrm>
        <a:prstGeom prst="rect">
          <a:avLst/>
        </a:prstGeom>
      </xdr:spPr>
    </xdr:pic>
    <xdr:clientData/>
  </xdr:twoCellAnchor>
  <xdr:twoCellAnchor editAs="oneCell">
    <xdr:from>
      <xdr:col>2</xdr:col>
      <xdr:colOff>56565</xdr:colOff>
      <xdr:row>49</xdr:row>
      <xdr:rowOff>31749</xdr:rowOff>
    </xdr:from>
    <xdr:to>
      <xdr:col>2</xdr:col>
      <xdr:colOff>2111375</xdr:colOff>
      <xdr:row>49</xdr:row>
      <xdr:rowOff>2079528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190" y="97567749"/>
          <a:ext cx="2054810" cy="2047779"/>
        </a:xfrm>
        <a:prstGeom prst="rect">
          <a:avLst/>
        </a:prstGeom>
      </xdr:spPr>
    </xdr:pic>
    <xdr:clientData/>
  </xdr:twoCellAnchor>
  <xdr:twoCellAnchor editAs="oneCell">
    <xdr:from>
      <xdr:col>2</xdr:col>
      <xdr:colOff>73215</xdr:colOff>
      <xdr:row>50</xdr:row>
      <xdr:rowOff>50799</xdr:rowOff>
    </xdr:from>
    <xdr:to>
      <xdr:col>2</xdr:col>
      <xdr:colOff>2127250</xdr:colOff>
      <xdr:row>50</xdr:row>
      <xdr:rowOff>2097251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840" y="99698174"/>
          <a:ext cx="2054035" cy="2046452"/>
        </a:xfrm>
        <a:prstGeom prst="rect">
          <a:avLst/>
        </a:prstGeom>
      </xdr:spPr>
    </xdr:pic>
    <xdr:clientData/>
  </xdr:twoCellAnchor>
  <xdr:twoCellAnchor editAs="oneCell">
    <xdr:from>
      <xdr:col>2</xdr:col>
      <xdr:colOff>35890</xdr:colOff>
      <xdr:row>4</xdr:row>
      <xdr:rowOff>45185</xdr:rowOff>
    </xdr:from>
    <xdr:to>
      <xdr:col>2</xdr:col>
      <xdr:colOff>2528354</xdr:colOff>
      <xdr:row>4</xdr:row>
      <xdr:rowOff>2528454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299" y="2209958"/>
          <a:ext cx="2492464" cy="2483269"/>
        </a:xfrm>
        <a:prstGeom prst="rect">
          <a:avLst/>
        </a:prstGeom>
      </xdr:spPr>
    </xdr:pic>
    <xdr:clientData/>
  </xdr:twoCellAnchor>
  <xdr:twoCellAnchor editAs="oneCell">
    <xdr:from>
      <xdr:col>2</xdr:col>
      <xdr:colOff>33489</xdr:colOff>
      <xdr:row>5</xdr:row>
      <xdr:rowOff>39610</xdr:rowOff>
    </xdr:from>
    <xdr:to>
      <xdr:col>2</xdr:col>
      <xdr:colOff>2600390</xdr:colOff>
      <xdr:row>5</xdr:row>
      <xdr:rowOff>2597727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3898" y="5044565"/>
          <a:ext cx="2566901" cy="2558117"/>
        </a:xfrm>
        <a:prstGeom prst="rect">
          <a:avLst/>
        </a:prstGeom>
      </xdr:spPr>
    </xdr:pic>
    <xdr:clientData/>
  </xdr:twoCellAnchor>
  <xdr:twoCellAnchor editAs="oneCell">
    <xdr:from>
      <xdr:col>2</xdr:col>
      <xdr:colOff>27914</xdr:colOff>
      <xdr:row>6</xdr:row>
      <xdr:rowOff>46735</xdr:rowOff>
    </xdr:from>
    <xdr:to>
      <xdr:col>2</xdr:col>
      <xdr:colOff>2679543</xdr:colOff>
      <xdr:row>6</xdr:row>
      <xdr:rowOff>2688563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1539" y="7857235"/>
          <a:ext cx="2651629" cy="2641828"/>
        </a:xfrm>
        <a:prstGeom prst="rect">
          <a:avLst/>
        </a:prstGeom>
      </xdr:spPr>
    </xdr:pic>
    <xdr:clientData/>
  </xdr:twoCellAnchor>
  <xdr:twoCellAnchor editAs="oneCell">
    <xdr:from>
      <xdr:col>2</xdr:col>
      <xdr:colOff>82664</xdr:colOff>
      <xdr:row>7</xdr:row>
      <xdr:rowOff>53859</xdr:rowOff>
    </xdr:from>
    <xdr:to>
      <xdr:col>2</xdr:col>
      <xdr:colOff>2688847</xdr:colOff>
      <xdr:row>7</xdr:row>
      <xdr:rowOff>2651124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289" y="10848859"/>
          <a:ext cx="2606183" cy="2597265"/>
        </a:xfrm>
        <a:prstGeom prst="rect">
          <a:avLst/>
        </a:prstGeom>
      </xdr:spPr>
    </xdr:pic>
    <xdr:clientData/>
  </xdr:twoCellAnchor>
  <xdr:twoCellAnchor editAs="oneCell">
    <xdr:from>
      <xdr:col>2</xdr:col>
      <xdr:colOff>95685</xdr:colOff>
      <xdr:row>47</xdr:row>
      <xdr:rowOff>56449</xdr:rowOff>
    </xdr:from>
    <xdr:to>
      <xdr:col>2</xdr:col>
      <xdr:colOff>2698750</xdr:colOff>
      <xdr:row>47</xdr:row>
      <xdr:rowOff>2652383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310" y="92702949"/>
          <a:ext cx="2603065" cy="2595934"/>
        </a:xfrm>
        <a:prstGeom prst="rect">
          <a:avLst/>
        </a:prstGeom>
      </xdr:spPr>
    </xdr:pic>
    <xdr:clientData/>
  </xdr:twoCellAnchor>
  <xdr:twoCellAnchor editAs="oneCell">
    <xdr:from>
      <xdr:col>2</xdr:col>
      <xdr:colOff>76048</xdr:colOff>
      <xdr:row>46</xdr:row>
      <xdr:rowOff>85799</xdr:rowOff>
    </xdr:from>
    <xdr:to>
      <xdr:col>2</xdr:col>
      <xdr:colOff>2682875</xdr:colOff>
      <xdr:row>46</xdr:row>
      <xdr:rowOff>2705150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673" y="90001799"/>
          <a:ext cx="2606827" cy="2619351"/>
        </a:xfrm>
        <a:prstGeom prst="rect">
          <a:avLst/>
        </a:prstGeom>
      </xdr:spPr>
    </xdr:pic>
    <xdr:clientData/>
  </xdr:twoCellAnchor>
  <xdr:twoCellAnchor editAs="oneCell">
    <xdr:from>
      <xdr:col>2</xdr:col>
      <xdr:colOff>289096</xdr:colOff>
      <xdr:row>19</xdr:row>
      <xdr:rowOff>248499</xdr:rowOff>
    </xdr:from>
    <xdr:to>
      <xdr:col>2</xdr:col>
      <xdr:colOff>2644097</xdr:colOff>
      <xdr:row>19</xdr:row>
      <xdr:rowOff>2603500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721" y="29728374"/>
          <a:ext cx="2355001" cy="2355001"/>
        </a:xfrm>
        <a:prstGeom prst="rect">
          <a:avLst/>
        </a:prstGeom>
      </xdr:spPr>
    </xdr:pic>
    <xdr:clientData/>
  </xdr:twoCellAnchor>
  <xdr:twoCellAnchor editAs="oneCell">
    <xdr:from>
      <xdr:col>2</xdr:col>
      <xdr:colOff>273542</xdr:colOff>
      <xdr:row>18</xdr:row>
      <xdr:rowOff>186229</xdr:rowOff>
    </xdr:from>
    <xdr:to>
      <xdr:col>2</xdr:col>
      <xdr:colOff>2408483</xdr:colOff>
      <xdr:row>18</xdr:row>
      <xdr:rowOff>2324101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1142" y="27973829"/>
          <a:ext cx="2134941" cy="2137872"/>
        </a:xfrm>
        <a:prstGeom prst="rect">
          <a:avLst/>
        </a:prstGeom>
      </xdr:spPr>
    </xdr:pic>
    <xdr:clientData/>
  </xdr:twoCellAnchor>
  <xdr:twoCellAnchor editAs="oneCell">
    <xdr:from>
      <xdr:col>2</xdr:col>
      <xdr:colOff>155028</xdr:colOff>
      <xdr:row>26</xdr:row>
      <xdr:rowOff>229185</xdr:rowOff>
    </xdr:from>
    <xdr:to>
      <xdr:col>2</xdr:col>
      <xdr:colOff>2804861</xdr:colOff>
      <xdr:row>26</xdr:row>
      <xdr:rowOff>2871013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2628" y="47308085"/>
          <a:ext cx="2649833" cy="264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168957</xdr:colOff>
      <xdr:row>25</xdr:row>
      <xdr:rowOff>139699</xdr:rowOff>
    </xdr:from>
    <xdr:to>
      <xdr:col>2</xdr:col>
      <xdr:colOff>2821670</xdr:colOff>
      <xdr:row>25</xdr:row>
      <xdr:rowOff>2781527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6557" y="44259499"/>
          <a:ext cx="2652713" cy="2641828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107</xdr:row>
      <xdr:rowOff>47625</xdr:rowOff>
    </xdr:from>
    <xdr:to>
      <xdr:col>2</xdr:col>
      <xdr:colOff>2682875</xdr:colOff>
      <xdr:row>107</xdr:row>
      <xdr:rowOff>2159000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212137625"/>
          <a:ext cx="2111375" cy="2111375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109</xdr:row>
      <xdr:rowOff>31750</xdr:rowOff>
    </xdr:from>
    <xdr:to>
      <xdr:col>2</xdr:col>
      <xdr:colOff>2587625</xdr:colOff>
      <xdr:row>110</xdr:row>
      <xdr:rowOff>1656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5" y="216471500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38875</xdr:colOff>
      <xdr:row>8</xdr:row>
      <xdr:rowOff>38875</xdr:rowOff>
    </xdr:from>
    <xdr:to>
      <xdr:col>2</xdr:col>
      <xdr:colOff>1809750</xdr:colOff>
      <xdr:row>8</xdr:row>
      <xdr:rowOff>1404220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2500" y="13818375"/>
          <a:ext cx="1770875" cy="136534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1651000</xdr:colOff>
      <xdr:row>8</xdr:row>
      <xdr:rowOff>1005775</xdr:rowOff>
    </xdr:from>
    <xdr:to>
      <xdr:col>2</xdr:col>
      <xdr:colOff>2936875</xdr:colOff>
      <xdr:row>8</xdr:row>
      <xdr:rowOff>1731010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625" y="14785275"/>
          <a:ext cx="1285875" cy="72523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31751</xdr:colOff>
      <xdr:row>14</xdr:row>
      <xdr:rowOff>79376</xdr:rowOff>
    </xdr:from>
    <xdr:to>
      <xdr:col>2</xdr:col>
      <xdr:colOff>2939695</xdr:colOff>
      <xdr:row>14</xdr:row>
      <xdr:rowOff>1635126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5376" y="24526876"/>
          <a:ext cx="2907944" cy="15557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15</xdr:row>
      <xdr:rowOff>63501</xdr:rowOff>
    </xdr:from>
    <xdr:to>
      <xdr:col>2</xdr:col>
      <xdr:colOff>2952750</xdr:colOff>
      <xdr:row>15</xdr:row>
      <xdr:rowOff>1571261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26289001"/>
          <a:ext cx="2905125" cy="1507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waior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5"/>
  <sheetViews>
    <sheetView showGridLines="0" tabSelected="1" zoomScale="55" zoomScaleNormal="55" workbookViewId="0">
      <pane xSplit="3" ySplit="3" topLeftCell="D137" activePane="bottomRight" state="frozenSplit"/>
      <selection pane="topRight" activeCell="E1" sqref="E1"/>
      <selection pane="bottomLeft" activeCell="A5" sqref="A5"/>
      <selection pane="bottomRight" activeCell="D140" sqref="D140"/>
    </sheetView>
  </sheetViews>
  <sheetFormatPr defaultColWidth="8.85546875" defaultRowHeight="15.75" x14ac:dyDescent="0.25"/>
  <cols>
    <col min="1" max="1" width="17.140625" style="2" customWidth="1"/>
    <col min="2" max="2" width="21.5703125" style="2" customWidth="1"/>
    <col min="3" max="3" width="44.5703125" style="2" customWidth="1"/>
    <col min="4" max="4" width="59.42578125" style="2" customWidth="1"/>
    <col min="5" max="5" width="19.140625" style="19" customWidth="1"/>
    <col min="6" max="6" width="13.85546875" style="35" customWidth="1"/>
    <col min="7" max="8" width="18.140625" style="1" customWidth="1"/>
    <col min="9" max="9" width="26.28515625" style="75" customWidth="1"/>
    <col min="10" max="11" width="8.85546875" style="2"/>
    <col min="12" max="12" width="8.85546875" style="2" customWidth="1"/>
    <col min="13" max="15" width="13" style="56" hidden="1" customWidth="1"/>
    <col min="16" max="16" width="13" style="65" hidden="1" customWidth="1"/>
    <col min="17" max="16384" width="8.85546875" style="2"/>
  </cols>
  <sheetData>
    <row r="1" spans="1:16" ht="87.6" customHeight="1" x14ac:dyDescent="0.25">
      <c r="B1" s="48"/>
      <c r="C1" s="48"/>
      <c r="D1" s="48"/>
      <c r="E1" s="49"/>
      <c r="F1" s="82" t="s">
        <v>153</v>
      </c>
      <c r="G1" s="82"/>
      <c r="H1" s="82"/>
    </row>
    <row r="2" spans="1:16" ht="19.5" thickBot="1" x14ac:dyDescent="0.3">
      <c r="B2" s="50"/>
      <c r="C2" s="48"/>
      <c r="D2" s="48"/>
      <c r="E2" s="51" t="s">
        <v>152</v>
      </c>
      <c r="F2" s="52">
        <v>45002</v>
      </c>
      <c r="G2" s="25" t="s">
        <v>59</v>
      </c>
      <c r="H2" s="53">
        <f>SUM(H5:H75,H77:H86,H88:H138)</f>
        <v>0</v>
      </c>
    </row>
    <row r="3" spans="1:16" ht="48" thickBot="1" x14ac:dyDescent="0.3">
      <c r="A3" s="46" t="s">
        <v>0</v>
      </c>
      <c r="B3" s="9" t="s">
        <v>12</v>
      </c>
      <c r="C3" s="7" t="s">
        <v>1</v>
      </c>
      <c r="D3" s="8" t="s">
        <v>13</v>
      </c>
      <c r="E3" s="41" t="s">
        <v>157</v>
      </c>
      <c r="F3" s="43" t="s">
        <v>154</v>
      </c>
      <c r="G3" s="20" t="s">
        <v>56</v>
      </c>
      <c r="H3" s="20" t="s">
        <v>57</v>
      </c>
      <c r="I3" s="79" t="str">
        <f>IF(SUM(G25,G30,G31,G59:G60,G63:G64)&gt;0,"wai ora™","-")</f>
        <v>-</v>
      </c>
      <c r="M3" s="57" t="s">
        <v>275</v>
      </c>
      <c r="N3" s="58" t="s">
        <v>276</v>
      </c>
      <c r="O3" s="59" t="s">
        <v>278</v>
      </c>
      <c r="P3" s="66" t="s">
        <v>279</v>
      </c>
    </row>
    <row r="4" spans="1:16" x14ac:dyDescent="0.25">
      <c r="A4" s="54" t="s">
        <v>55</v>
      </c>
      <c r="B4" s="6"/>
      <c r="C4" s="6"/>
      <c r="D4" s="6"/>
      <c r="E4" s="10"/>
      <c r="F4" s="36"/>
      <c r="G4" s="21"/>
      <c r="H4" s="21"/>
      <c r="M4" s="60"/>
      <c r="N4" s="61"/>
    </row>
    <row r="5" spans="1:16" ht="224.45" customHeight="1" x14ac:dyDescent="0.25">
      <c r="A5" s="69" t="s">
        <v>297</v>
      </c>
      <c r="B5" s="71" t="s">
        <v>317</v>
      </c>
      <c r="C5" s="15"/>
      <c r="D5" s="33" t="s">
        <v>285</v>
      </c>
      <c r="E5" s="40">
        <v>208</v>
      </c>
      <c r="F5" s="72">
        <v>95</v>
      </c>
      <c r="G5" s="26">
        <v>0</v>
      </c>
      <c r="H5" s="22">
        <f t="shared" ref="H5:H9" si="0">F5*G5</f>
        <v>0</v>
      </c>
      <c r="L5" s="2" t="s">
        <v>152</v>
      </c>
      <c r="M5" s="60">
        <v>2.5000000000000001E-2</v>
      </c>
      <c r="N5" s="61">
        <v>2.7999999999999998E-4</v>
      </c>
      <c r="O5" s="62">
        <f t="shared" ref="O5:O36" si="1">M5*G5</f>
        <v>0</v>
      </c>
      <c r="P5" s="67">
        <f t="shared" ref="P5:P36" si="2">N5*G5</f>
        <v>0</v>
      </c>
    </row>
    <row r="6" spans="1:16" ht="220.9" customHeight="1" x14ac:dyDescent="0.25">
      <c r="A6" s="69" t="s">
        <v>298</v>
      </c>
      <c r="B6" s="71" t="s">
        <v>318</v>
      </c>
      <c r="C6" s="15"/>
      <c r="D6" s="33" t="s">
        <v>285</v>
      </c>
      <c r="E6" s="40">
        <v>208</v>
      </c>
      <c r="F6" s="72">
        <v>95</v>
      </c>
      <c r="G6" s="26">
        <v>0</v>
      </c>
      <c r="H6" s="22">
        <f t="shared" si="0"/>
        <v>0</v>
      </c>
      <c r="M6" s="60">
        <v>2.5000000000000001E-2</v>
      </c>
      <c r="N6" s="61">
        <v>2.7999999999999998E-4</v>
      </c>
      <c r="O6" s="62">
        <f t="shared" si="1"/>
        <v>0</v>
      </c>
      <c r="P6" s="67">
        <f t="shared" si="2"/>
        <v>0</v>
      </c>
    </row>
    <row r="7" spans="1:16" ht="235.15" customHeight="1" x14ac:dyDescent="0.25">
      <c r="A7" s="69" t="s">
        <v>299</v>
      </c>
      <c r="B7" s="71" t="s">
        <v>319</v>
      </c>
      <c r="C7" s="15"/>
      <c r="D7" s="33" t="s">
        <v>285</v>
      </c>
      <c r="E7" s="40">
        <v>208</v>
      </c>
      <c r="F7" s="72">
        <v>95</v>
      </c>
      <c r="G7" s="26">
        <v>0</v>
      </c>
      <c r="H7" s="22">
        <f t="shared" si="0"/>
        <v>0</v>
      </c>
      <c r="M7" s="60">
        <v>2.5000000000000001E-2</v>
      </c>
      <c r="N7" s="61">
        <v>2.7999999999999998E-4</v>
      </c>
      <c r="O7" s="62">
        <f t="shared" si="1"/>
        <v>0</v>
      </c>
      <c r="P7" s="67">
        <f t="shared" si="2"/>
        <v>0</v>
      </c>
    </row>
    <row r="8" spans="1:16" ht="235.15" customHeight="1" x14ac:dyDescent="0.25">
      <c r="A8" s="69" t="s">
        <v>300</v>
      </c>
      <c r="B8" s="71" t="s">
        <v>320</v>
      </c>
      <c r="C8" s="15"/>
      <c r="D8" s="33" t="s">
        <v>285</v>
      </c>
      <c r="E8" s="40">
        <v>208</v>
      </c>
      <c r="F8" s="72">
        <v>95</v>
      </c>
      <c r="G8" s="26">
        <v>0</v>
      </c>
      <c r="H8" s="22">
        <f t="shared" si="0"/>
        <v>0</v>
      </c>
      <c r="M8" s="60">
        <v>2.5000000000000001E-2</v>
      </c>
      <c r="N8" s="61">
        <v>2.7999999999999998E-4</v>
      </c>
      <c r="O8" s="62">
        <f t="shared" si="1"/>
        <v>0</v>
      </c>
      <c r="P8" s="67">
        <f t="shared" si="2"/>
        <v>0</v>
      </c>
    </row>
    <row r="9" spans="1:16" ht="165.75" x14ac:dyDescent="0.25">
      <c r="A9" s="45" t="s">
        <v>314</v>
      </c>
      <c r="B9" s="29" t="s">
        <v>324</v>
      </c>
      <c r="C9" s="15"/>
      <c r="D9" s="33" t="s">
        <v>28</v>
      </c>
      <c r="E9" s="40">
        <v>365</v>
      </c>
      <c r="F9" s="44">
        <v>167</v>
      </c>
      <c r="G9" s="26">
        <v>0</v>
      </c>
      <c r="H9" s="22">
        <f t="shared" si="0"/>
        <v>0</v>
      </c>
      <c r="M9" s="60">
        <v>2.5000000000000001E-2</v>
      </c>
      <c r="N9" s="61">
        <v>2.7999999999999998E-4</v>
      </c>
      <c r="O9" s="62">
        <f t="shared" si="1"/>
        <v>0</v>
      </c>
      <c r="P9" s="67">
        <f t="shared" si="2"/>
        <v>0</v>
      </c>
    </row>
    <row r="10" spans="1:16" s="16" customFormat="1" ht="165.75" x14ac:dyDescent="0.25">
      <c r="A10" s="47" t="s">
        <v>2</v>
      </c>
      <c r="B10" s="29" t="s">
        <v>321</v>
      </c>
      <c r="C10" s="15"/>
      <c r="D10" s="33" t="s">
        <v>28</v>
      </c>
      <c r="E10" s="40">
        <v>365</v>
      </c>
      <c r="F10" s="44">
        <v>167</v>
      </c>
      <c r="G10" s="26">
        <v>0</v>
      </c>
      <c r="H10" s="22">
        <f t="shared" ref="H10:H75" si="3">F10*G10</f>
        <v>0</v>
      </c>
      <c r="I10" s="76" t="s">
        <v>274</v>
      </c>
      <c r="J10" s="16" t="s">
        <v>273</v>
      </c>
      <c r="K10" s="16" t="s">
        <v>152</v>
      </c>
      <c r="M10" s="60">
        <v>0.03</v>
      </c>
      <c r="N10" s="61">
        <v>4.4799999999999999E-4</v>
      </c>
      <c r="O10" s="62">
        <f t="shared" si="1"/>
        <v>0</v>
      </c>
      <c r="P10" s="67">
        <f t="shared" si="2"/>
        <v>0</v>
      </c>
    </row>
    <row r="11" spans="1:16" s="16" customFormat="1" ht="165.75" x14ac:dyDescent="0.25">
      <c r="A11" s="45" t="s">
        <v>247</v>
      </c>
      <c r="B11" s="29" t="s">
        <v>322</v>
      </c>
      <c r="C11" s="15"/>
      <c r="D11" s="33" t="s">
        <v>28</v>
      </c>
      <c r="E11" s="40">
        <v>365</v>
      </c>
      <c r="F11" s="44">
        <v>167</v>
      </c>
      <c r="G11" s="26">
        <v>0</v>
      </c>
      <c r="H11" s="22">
        <f t="shared" si="3"/>
        <v>0</v>
      </c>
      <c r="I11" s="77"/>
      <c r="M11" s="60">
        <v>0.03</v>
      </c>
      <c r="N11" s="61">
        <v>4.4799999999999999E-4</v>
      </c>
      <c r="O11" s="62">
        <f t="shared" si="1"/>
        <v>0</v>
      </c>
      <c r="P11" s="67">
        <f t="shared" si="2"/>
        <v>0</v>
      </c>
    </row>
    <row r="12" spans="1:16" s="16" customFormat="1" ht="165.75" x14ac:dyDescent="0.25">
      <c r="A12" s="45" t="s">
        <v>244</v>
      </c>
      <c r="B12" s="29" t="s">
        <v>323</v>
      </c>
      <c r="C12" s="15"/>
      <c r="D12" s="33" t="s">
        <v>28</v>
      </c>
      <c r="E12" s="40">
        <v>365</v>
      </c>
      <c r="F12" s="44">
        <v>167</v>
      </c>
      <c r="G12" s="26">
        <v>0</v>
      </c>
      <c r="H12" s="22">
        <f t="shared" si="3"/>
        <v>0</v>
      </c>
      <c r="I12" s="77"/>
      <c r="M12" s="60">
        <v>0.03</v>
      </c>
      <c r="N12" s="61">
        <v>4.4799999999999999E-4</v>
      </c>
      <c r="O12" s="62">
        <f t="shared" si="1"/>
        <v>0</v>
      </c>
      <c r="P12" s="67">
        <f t="shared" si="2"/>
        <v>0</v>
      </c>
    </row>
    <row r="13" spans="1:16" s="16" customFormat="1" ht="172.9" customHeight="1" x14ac:dyDescent="0.25">
      <c r="A13" s="45" t="s">
        <v>248</v>
      </c>
      <c r="B13" s="17" t="s">
        <v>330</v>
      </c>
      <c r="C13" s="15"/>
      <c r="D13" s="33" t="s">
        <v>31</v>
      </c>
      <c r="E13" s="40">
        <v>252</v>
      </c>
      <c r="F13" s="44">
        <v>115</v>
      </c>
      <c r="G13" s="26">
        <v>0</v>
      </c>
      <c r="H13" s="22">
        <f t="shared" si="3"/>
        <v>0</v>
      </c>
      <c r="I13" s="77"/>
      <c r="M13" s="60">
        <v>5.5E-2</v>
      </c>
      <c r="N13" s="61">
        <v>1.176E-3</v>
      </c>
      <c r="O13" s="62">
        <f t="shared" si="1"/>
        <v>0</v>
      </c>
      <c r="P13" s="67">
        <f t="shared" si="2"/>
        <v>0</v>
      </c>
    </row>
    <row r="14" spans="1:16" s="16" customFormat="1" ht="173.45" customHeight="1" x14ac:dyDescent="0.25">
      <c r="A14" s="47" t="s">
        <v>3</v>
      </c>
      <c r="B14" s="17" t="s">
        <v>329</v>
      </c>
      <c r="C14" s="15"/>
      <c r="D14" s="33" t="s">
        <v>31</v>
      </c>
      <c r="E14" s="40">
        <v>252</v>
      </c>
      <c r="F14" s="44">
        <v>115</v>
      </c>
      <c r="G14" s="26">
        <v>0</v>
      </c>
      <c r="H14" s="22">
        <f t="shared" si="3"/>
        <v>0</v>
      </c>
      <c r="I14" s="86" t="s">
        <v>296</v>
      </c>
      <c r="J14" s="87"/>
      <c r="K14" s="87"/>
      <c r="L14" s="87"/>
      <c r="M14" s="60">
        <v>5.5E-2</v>
      </c>
      <c r="N14" s="61">
        <v>1.176E-3</v>
      </c>
      <c r="O14" s="62">
        <f t="shared" si="1"/>
        <v>0</v>
      </c>
      <c r="P14" s="67">
        <f t="shared" si="2"/>
        <v>0</v>
      </c>
    </row>
    <row r="15" spans="1:16" s="16" customFormat="1" ht="179.45" customHeight="1" x14ac:dyDescent="0.25">
      <c r="A15" s="45" t="s">
        <v>315</v>
      </c>
      <c r="B15" s="17" t="s">
        <v>327</v>
      </c>
      <c r="C15" s="15"/>
      <c r="D15" s="33" t="s">
        <v>31</v>
      </c>
      <c r="E15" s="40">
        <v>252</v>
      </c>
      <c r="F15" s="44">
        <v>115</v>
      </c>
      <c r="G15" s="26">
        <v>0</v>
      </c>
      <c r="H15" s="22">
        <f t="shared" ref="H15:H16" si="4">F15*G15</f>
        <v>0</v>
      </c>
      <c r="I15" s="73"/>
      <c r="J15" s="74"/>
      <c r="K15" s="74"/>
      <c r="L15" s="74"/>
      <c r="M15" s="60">
        <v>5.5E-2</v>
      </c>
      <c r="N15" s="61">
        <v>1.176E-3</v>
      </c>
      <c r="O15" s="62">
        <f t="shared" si="1"/>
        <v>0</v>
      </c>
      <c r="P15" s="67">
        <f t="shared" si="2"/>
        <v>0</v>
      </c>
    </row>
    <row r="16" spans="1:16" s="16" customFormat="1" ht="181.15" customHeight="1" x14ac:dyDescent="0.25">
      <c r="A16" s="45" t="s">
        <v>316</v>
      </c>
      <c r="B16" s="17" t="s">
        <v>328</v>
      </c>
      <c r="C16" s="15"/>
      <c r="D16" s="33" t="s">
        <v>31</v>
      </c>
      <c r="E16" s="40">
        <v>252</v>
      </c>
      <c r="F16" s="44">
        <v>115</v>
      </c>
      <c r="G16" s="26">
        <v>0</v>
      </c>
      <c r="H16" s="22">
        <f t="shared" si="4"/>
        <v>0</v>
      </c>
      <c r="I16" s="73"/>
      <c r="J16" s="74"/>
      <c r="K16" s="74"/>
      <c r="L16" s="74"/>
      <c r="M16" s="60">
        <v>5.5E-2</v>
      </c>
      <c r="N16" s="61">
        <v>1.176E-3</v>
      </c>
      <c r="O16" s="62">
        <f t="shared" si="1"/>
        <v>0</v>
      </c>
      <c r="P16" s="67">
        <f t="shared" si="2"/>
        <v>0</v>
      </c>
    </row>
    <row r="17" spans="1:16" ht="173.45" customHeight="1" x14ac:dyDescent="0.25">
      <c r="A17" s="47" t="s">
        <v>4</v>
      </c>
      <c r="B17" s="4" t="s">
        <v>325</v>
      </c>
      <c r="C17" s="3"/>
      <c r="D17" s="34" t="s">
        <v>19</v>
      </c>
      <c r="E17" s="40">
        <v>302</v>
      </c>
      <c r="F17" s="44">
        <v>138</v>
      </c>
      <c r="G17" s="26">
        <v>0</v>
      </c>
      <c r="H17" s="22">
        <f t="shared" si="3"/>
        <v>0</v>
      </c>
      <c r="M17" s="60">
        <v>5.5E-2</v>
      </c>
      <c r="N17" s="61">
        <v>1.176E-3</v>
      </c>
      <c r="O17" s="62">
        <f t="shared" si="1"/>
        <v>0</v>
      </c>
      <c r="P17" s="67">
        <f t="shared" si="2"/>
        <v>0</v>
      </c>
    </row>
    <row r="18" spans="1:16" ht="191.45" customHeight="1" x14ac:dyDescent="0.25">
      <c r="A18" s="47" t="s">
        <v>5</v>
      </c>
      <c r="B18" s="4" t="s">
        <v>326</v>
      </c>
      <c r="C18" s="3"/>
      <c r="D18" s="34" t="s">
        <v>18</v>
      </c>
      <c r="E18" s="40">
        <v>580</v>
      </c>
      <c r="F18" s="44">
        <v>265</v>
      </c>
      <c r="G18" s="26">
        <v>0</v>
      </c>
      <c r="H18" s="22">
        <f t="shared" si="3"/>
        <v>0</v>
      </c>
      <c r="M18" s="60">
        <v>6.5000000000000002E-2</v>
      </c>
      <c r="N18" s="61">
        <v>8.8199999999999997E-4</v>
      </c>
      <c r="O18" s="62">
        <f t="shared" si="1"/>
        <v>0</v>
      </c>
      <c r="P18" s="67">
        <f t="shared" si="2"/>
        <v>0</v>
      </c>
    </row>
    <row r="19" spans="1:16" ht="255" x14ac:dyDescent="0.25">
      <c r="A19" s="69" t="s">
        <v>301</v>
      </c>
      <c r="B19" s="71" t="s">
        <v>331</v>
      </c>
      <c r="C19" s="15"/>
      <c r="D19" s="70" t="s">
        <v>286</v>
      </c>
      <c r="E19" s="40">
        <v>240</v>
      </c>
      <c r="F19" s="72">
        <v>110</v>
      </c>
      <c r="G19" s="26">
        <v>0</v>
      </c>
      <c r="H19" s="22">
        <f t="shared" si="3"/>
        <v>0</v>
      </c>
      <c r="M19" s="60">
        <v>4.4999999999999998E-2</v>
      </c>
      <c r="N19" s="61">
        <v>4.4799999999999999E-4</v>
      </c>
      <c r="O19" s="62">
        <f t="shared" si="1"/>
        <v>0</v>
      </c>
      <c r="P19" s="67">
        <f t="shared" si="2"/>
        <v>0</v>
      </c>
    </row>
    <row r="20" spans="1:16" ht="255" x14ac:dyDescent="0.25">
      <c r="A20" s="69" t="s">
        <v>302</v>
      </c>
      <c r="B20" s="71" t="s">
        <v>332</v>
      </c>
      <c r="C20" s="15"/>
      <c r="D20" s="70" t="s">
        <v>286</v>
      </c>
      <c r="E20" s="40">
        <v>240</v>
      </c>
      <c r="F20" s="72">
        <v>110</v>
      </c>
      <c r="G20" s="26">
        <v>0</v>
      </c>
      <c r="H20" s="22">
        <f t="shared" si="3"/>
        <v>0</v>
      </c>
      <c r="M20" s="60">
        <v>4.4999999999999998E-2</v>
      </c>
      <c r="N20" s="61">
        <v>4.4799999999999999E-4</v>
      </c>
      <c r="O20" s="62">
        <f t="shared" si="1"/>
        <v>0</v>
      </c>
      <c r="P20" s="67">
        <f t="shared" si="2"/>
        <v>0</v>
      </c>
    </row>
    <row r="21" spans="1:16" s="16" customFormat="1" ht="191.25" x14ac:dyDescent="0.25">
      <c r="A21" s="45" t="s">
        <v>249</v>
      </c>
      <c r="B21" s="17" t="s">
        <v>333</v>
      </c>
      <c r="C21" s="15"/>
      <c r="D21" s="33" t="s">
        <v>29</v>
      </c>
      <c r="E21" s="40">
        <v>302</v>
      </c>
      <c r="F21" s="44">
        <v>138</v>
      </c>
      <c r="G21" s="26">
        <v>0</v>
      </c>
      <c r="H21" s="22">
        <f t="shared" si="3"/>
        <v>0</v>
      </c>
      <c r="I21" s="77"/>
      <c r="M21" s="60">
        <v>4.4999999999999998E-2</v>
      </c>
      <c r="N21" s="61">
        <v>4.4799999999999999E-4</v>
      </c>
      <c r="O21" s="62">
        <f t="shared" si="1"/>
        <v>0</v>
      </c>
      <c r="P21" s="67">
        <f t="shared" si="2"/>
        <v>0</v>
      </c>
    </row>
    <row r="22" spans="1:16" s="16" customFormat="1" ht="191.25" x14ac:dyDescent="0.25">
      <c r="A22" s="45" t="s">
        <v>245</v>
      </c>
      <c r="B22" s="17" t="s">
        <v>334</v>
      </c>
      <c r="C22" s="15"/>
      <c r="D22" s="33" t="s">
        <v>29</v>
      </c>
      <c r="E22" s="40">
        <v>302</v>
      </c>
      <c r="F22" s="44">
        <v>138</v>
      </c>
      <c r="G22" s="26">
        <v>0</v>
      </c>
      <c r="H22" s="22">
        <f t="shared" si="3"/>
        <v>0</v>
      </c>
      <c r="I22" s="88"/>
      <c r="J22" s="89"/>
      <c r="K22" s="89"/>
      <c r="L22" s="89"/>
      <c r="M22" s="60">
        <v>4.4999999999999998E-2</v>
      </c>
      <c r="N22" s="61">
        <v>4.4799999999999999E-4</v>
      </c>
      <c r="O22" s="62">
        <f t="shared" si="1"/>
        <v>0</v>
      </c>
      <c r="P22" s="67">
        <f t="shared" si="2"/>
        <v>0</v>
      </c>
    </row>
    <row r="23" spans="1:16" ht="153" x14ac:dyDescent="0.25">
      <c r="A23" s="47" t="s">
        <v>6</v>
      </c>
      <c r="B23" s="30" t="s">
        <v>335</v>
      </c>
      <c r="C23" s="5"/>
      <c r="D23" s="30" t="s">
        <v>14</v>
      </c>
      <c r="E23" s="40">
        <v>302</v>
      </c>
      <c r="F23" s="44">
        <v>138</v>
      </c>
      <c r="G23" s="26">
        <v>0</v>
      </c>
      <c r="H23" s="22">
        <f t="shared" si="3"/>
        <v>0</v>
      </c>
      <c r="M23" s="60">
        <v>0.04</v>
      </c>
      <c r="N23" s="61">
        <v>4.4799999999999999E-4</v>
      </c>
      <c r="O23" s="62">
        <f t="shared" si="1"/>
        <v>0</v>
      </c>
      <c r="P23" s="67">
        <f t="shared" si="2"/>
        <v>0</v>
      </c>
    </row>
    <row r="24" spans="1:16" ht="156" customHeight="1" x14ac:dyDescent="0.25">
      <c r="A24" s="47" t="s">
        <v>7</v>
      </c>
      <c r="B24" s="30" t="s">
        <v>336</v>
      </c>
      <c r="C24" s="5"/>
      <c r="D24" s="4" t="s">
        <v>14</v>
      </c>
      <c r="E24" s="40">
        <v>302</v>
      </c>
      <c r="F24" s="44">
        <v>138</v>
      </c>
      <c r="G24" s="26">
        <v>0</v>
      </c>
      <c r="H24" s="22">
        <f t="shared" si="3"/>
        <v>0</v>
      </c>
      <c r="M24" s="60">
        <v>0.04</v>
      </c>
      <c r="N24" s="61">
        <v>4.4799999999999999E-4</v>
      </c>
      <c r="O24" s="62">
        <f t="shared" si="1"/>
        <v>0</v>
      </c>
      <c r="P24" s="67">
        <f t="shared" si="2"/>
        <v>0</v>
      </c>
    </row>
    <row r="25" spans="1:16" ht="176.45" customHeight="1" x14ac:dyDescent="0.25">
      <c r="A25" s="45" t="s">
        <v>390</v>
      </c>
      <c r="B25" s="30" t="s">
        <v>337</v>
      </c>
      <c r="C25" s="5"/>
      <c r="D25" s="34" t="s">
        <v>23</v>
      </c>
      <c r="E25" s="40">
        <v>832</v>
      </c>
      <c r="F25" s="44">
        <v>380</v>
      </c>
      <c r="G25" s="26">
        <v>0</v>
      </c>
      <c r="H25" s="22">
        <f t="shared" si="3"/>
        <v>0</v>
      </c>
      <c r="I25" s="78"/>
      <c r="M25" s="60">
        <v>9.5000000000000001E-2</v>
      </c>
      <c r="N25" s="61">
        <v>8.8199999999999997E-4</v>
      </c>
      <c r="O25" s="62">
        <f t="shared" si="1"/>
        <v>0</v>
      </c>
      <c r="P25" s="67">
        <f t="shared" si="2"/>
        <v>0</v>
      </c>
    </row>
    <row r="26" spans="1:16" ht="233.45" customHeight="1" x14ac:dyDescent="0.25">
      <c r="A26" s="69" t="s">
        <v>303</v>
      </c>
      <c r="B26" s="71" t="s">
        <v>338</v>
      </c>
      <c r="C26" s="14"/>
      <c r="D26" s="70" t="s">
        <v>287</v>
      </c>
      <c r="E26" s="40">
        <v>405</v>
      </c>
      <c r="F26" s="44">
        <v>185</v>
      </c>
      <c r="G26" s="26">
        <v>0</v>
      </c>
      <c r="H26" s="22">
        <f t="shared" si="3"/>
        <v>0</v>
      </c>
      <c r="M26" s="60">
        <v>0.03</v>
      </c>
      <c r="N26" s="61">
        <v>5.0000000000000001E-4</v>
      </c>
      <c r="O26" s="62">
        <f t="shared" si="1"/>
        <v>0</v>
      </c>
      <c r="P26" s="67">
        <f t="shared" si="2"/>
        <v>0</v>
      </c>
    </row>
    <row r="27" spans="1:16" ht="287.45" customHeight="1" x14ac:dyDescent="0.25">
      <c r="A27" s="69" t="s">
        <v>304</v>
      </c>
      <c r="B27" s="71" t="s">
        <v>339</v>
      </c>
      <c r="C27" s="14"/>
      <c r="D27" s="70" t="s">
        <v>288</v>
      </c>
      <c r="E27" s="40">
        <v>490</v>
      </c>
      <c r="F27" s="44">
        <v>225</v>
      </c>
      <c r="G27" s="26">
        <v>0</v>
      </c>
      <c r="H27" s="22">
        <f t="shared" si="3"/>
        <v>0</v>
      </c>
      <c r="M27" s="60">
        <v>7.0000000000000007E-2</v>
      </c>
      <c r="N27" s="61">
        <v>1.176E-3</v>
      </c>
      <c r="O27" s="62">
        <f t="shared" si="1"/>
        <v>0</v>
      </c>
      <c r="P27" s="67">
        <f t="shared" si="2"/>
        <v>0</v>
      </c>
    </row>
    <row r="28" spans="1:16" s="16" customFormat="1" ht="172.15" customHeight="1" x14ac:dyDescent="0.25">
      <c r="A28" s="45" t="s">
        <v>246</v>
      </c>
      <c r="B28" s="31" t="s">
        <v>340</v>
      </c>
      <c r="C28" s="14"/>
      <c r="D28" s="33" t="s">
        <v>30</v>
      </c>
      <c r="E28" s="40">
        <v>328</v>
      </c>
      <c r="F28" s="44">
        <v>150</v>
      </c>
      <c r="G28" s="26">
        <v>0</v>
      </c>
      <c r="H28" s="22">
        <f t="shared" si="3"/>
        <v>0</v>
      </c>
      <c r="I28" s="77"/>
      <c r="M28" s="60">
        <v>5.5E-2</v>
      </c>
      <c r="N28" s="61">
        <v>8.8199999999999997E-4</v>
      </c>
      <c r="O28" s="62">
        <f t="shared" si="1"/>
        <v>0</v>
      </c>
      <c r="P28" s="67">
        <f t="shared" si="2"/>
        <v>0</v>
      </c>
    </row>
    <row r="29" spans="1:16" s="16" customFormat="1" ht="169.9" customHeight="1" x14ac:dyDescent="0.25">
      <c r="A29" s="45" t="s">
        <v>250</v>
      </c>
      <c r="B29" s="31" t="s">
        <v>341</v>
      </c>
      <c r="C29" s="14"/>
      <c r="D29" s="33" t="s">
        <v>30</v>
      </c>
      <c r="E29" s="40">
        <v>328</v>
      </c>
      <c r="F29" s="44">
        <v>150</v>
      </c>
      <c r="G29" s="26">
        <v>0</v>
      </c>
      <c r="H29" s="22">
        <f t="shared" si="3"/>
        <v>0</v>
      </c>
      <c r="I29" s="77"/>
      <c r="M29" s="60">
        <v>5.5E-2</v>
      </c>
      <c r="N29" s="61">
        <v>8.8199999999999997E-4</v>
      </c>
      <c r="O29" s="62">
        <f t="shared" si="1"/>
        <v>0</v>
      </c>
      <c r="P29" s="67">
        <f t="shared" si="2"/>
        <v>0</v>
      </c>
    </row>
    <row r="30" spans="1:16" ht="170.45" customHeight="1" x14ac:dyDescent="0.25">
      <c r="A30" s="45" t="s">
        <v>384</v>
      </c>
      <c r="B30" s="30" t="s">
        <v>342</v>
      </c>
      <c r="C30" s="5"/>
      <c r="D30" s="30" t="s">
        <v>17</v>
      </c>
      <c r="E30" s="40">
        <v>693</v>
      </c>
      <c r="F30" s="44">
        <v>316</v>
      </c>
      <c r="G30" s="26">
        <v>0</v>
      </c>
      <c r="H30" s="22">
        <f t="shared" si="3"/>
        <v>0</v>
      </c>
      <c r="I30" s="78"/>
      <c r="M30" s="60">
        <v>0.125</v>
      </c>
      <c r="N30" s="61">
        <v>1.176E-3</v>
      </c>
      <c r="O30" s="62">
        <f t="shared" si="1"/>
        <v>0</v>
      </c>
      <c r="P30" s="67">
        <f t="shared" si="2"/>
        <v>0</v>
      </c>
    </row>
    <row r="31" spans="1:16" ht="191.45" customHeight="1" x14ac:dyDescent="0.25">
      <c r="A31" s="45" t="s">
        <v>385</v>
      </c>
      <c r="B31" s="30" t="s">
        <v>343</v>
      </c>
      <c r="C31" s="5"/>
      <c r="D31" s="30" t="s">
        <v>17</v>
      </c>
      <c r="E31" s="40">
        <v>693</v>
      </c>
      <c r="F31" s="44">
        <v>316</v>
      </c>
      <c r="G31" s="26">
        <v>0</v>
      </c>
      <c r="H31" s="22">
        <f t="shared" si="3"/>
        <v>0</v>
      </c>
      <c r="I31" s="78"/>
      <c r="M31" s="60">
        <v>0.125</v>
      </c>
      <c r="N31" s="61">
        <v>1.176E-3</v>
      </c>
      <c r="O31" s="62">
        <f t="shared" si="1"/>
        <v>0</v>
      </c>
      <c r="P31" s="67">
        <f t="shared" si="2"/>
        <v>0</v>
      </c>
    </row>
    <row r="32" spans="1:16" ht="191.45" customHeight="1" x14ac:dyDescent="0.25">
      <c r="A32" s="45" t="s">
        <v>40</v>
      </c>
      <c r="B32" s="30" t="s">
        <v>344</v>
      </c>
      <c r="C32" s="5"/>
      <c r="D32" s="34" t="s">
        <v>42</v>
      </c>
      <c r="E32" s="40">
        <v>277</v>
      </c>
      <c r="F32" s="44">
        <v>127</v>
      </c>
      <c r="G32" s="26">
        <v>0</v>
      </c>
      <c r="H32" s="22">
        <f t="shared" si="3"/>
        <v>0</v>
      </c>
      <c r="M32" s="60">
        <v>0.03</v>
      </c>
      <c r="N32" s="61">
        <v>4.4799999999999999E-4</v>
      </c>
      <c r="O32" s="62">
        <f t="shared" si="1"/>
        <v>0</v>
      </c>
      <c r="P32" s="67">
        <f t="shared" si="2"/>
        <v>0</v>
      </c>
    </row>
    <row r="33" spans="1:16" ht="191.45" customHeight="1" x14ac:dyDescent="0.25">
      <c r="A33" s="45" t="s">
        <v>41</v>
      </c>
      <c r="B33" s="30" t="s">
        <v>345</v>
      </c>
      <c r="C33" s="5"/>
      <c r="D33" s="34" t="s">
        <v>42</v>
      </c>
      <c r="E33" s="40">
        <v>277</v>
      </c>
      <c r="F33" s="44">
        <v>127</v>
      </c>
      <c r="G33" s="26">
        <v>0</v>
      </c>
      <c r="H33" s="22">
        <f t="shared" si="3"/>
        <v>0</v>
      </c>
      <c r="M33" s="60">
        <v>0.03</v>
      </c>
      <c r="N33" s="61">
        <v>4.4799999999999999E-4</v>
      </c>
      <c r="O33" s="62">
        <f t="shared" si="1"/>
        <v>0</v>
      </c>
      <c r="P33" s="67">
        <f t="shared" si="2"/>
        <v>0</v>
      </c>
    </row>
    <row r="34" spans="1:16" ht="191.45" customHeight="1" x14ac:dyDescent="0.25">
      <c r="A34" s="45" t="s">
        <v>43</v>
      </c>
      <c r="B34" s="30" t="s">
        <v>346</v>
      </c>
      <c r="C34" s="5"/>
      <c r="D34" s="34" t="s">
        <v>45</v>
      </c>
      <c r="E34" s="40">
        <v>315</v>
      </c>
      <c r="F34" s="44">
        <v>144</v>
      </c>
      <c r="G34" s="26">
        <v>0</v>
      </c>
      <c r="H34" s="22">
        <f t="shared" si="3"/>
        <v>0</v>
      </c>
      <c r="M34" s="60">
        <v>0.03</v>
      </c>
      <c r="N34" s="61">
        <v>4.4799999999999999E-4</v>
      </c>
      <c r="O34" s="62">
        <f t="shared" si="1"/>
        <v>0</v>
      </c>
      <c r="P34" s="67">
        <f t="shared" si="2"/>
        <v>0</v>
      </c>
    </row>
    <row r="35" spans="1:16" ht="191.45" customHeight="1" x14ac:dyDescent="0.25">
      <c r="A35" s="45" t="s">
        <v>44</v>
      </c>
      <c r="B35" s="30" t="s">
        <v>347</v>
      </c>
      <c r="C35" s="5"/>
      <c r="D35" s="34" t="s">
        <v>45</v>
      </c>
      <c r="E35" s="40">
        <v>315</v>
      </c>
      <c r="F35" s="44">
        <v>144</v>
      </c>
      <c r="G35" s="26">
        <v>0</v>
      </c>
      <c r="H35" s="22">
        <f t="shared" si="3"/>
        <v>0</v>
      </c>
      <c r="M35" s="60">
        <v>0.03</v>
      </c>
      <c r="N35" s="61">
        <v>4.4799999999999999E-4</v>
      </c>
      <c r="O35" s="62">
        <f t="shared" si="1"/>
        <v>0</v>
      </c>
      <c r="P35" s="67">
        <f t="shared" si="2"/>
        <v>0</v>
      </c>
    </row>
    <row r="36" spans="1:16" ht="153" x14ac:dyDescent="0.25">
      <c r="A36" s="45" t="s">
        <v>251</v>
      </c>
      <c r="B36" s="30" t="s">
        <v>348</v>
      </c>
      <c r="C36" s="5"/>
      <c r="D36" s="34" t="s">
        <v>15</v>
      </c>
      <c r="E36" s="40">
        <v>378</v>
      </c>
      <c r="F36" s="44">
        <v>173</v>
      </c>
      <c r="G36" s="26">
        <v>0</v>
      </c>
      <c r="H36" s="22">
        <f t="shared" si="3"/>
        <v>0</v>
      </c>
      <c r="M36" s="60">
        <v>0.08</v>
      </c>
      <c r="N36" s="61">
        <v>8.8199999999999997E-4</v>
      </c>
      <c r="O36" s="62">
        <f t="shared" si="1"/>
        <v>0</v>
      </c>
      <c r="P36" s="67">
        <f t="shared" si="2"/>
        <v>0</v>
      </c>
    </row>
    <row r="37" spans="1:16" ht="153" x14ac:dyDescent="0.25">
      <c r="A37" s="45" t="s">
        <v>8</v>
      </c>
      <c r="B37" s="30" t="s">
        <v>349</v>
      </c>
      <c r="C37" s="5"/>
      <c r="D37" s="34" t="s">
        <v>15</v>
      </c>
      <c r="E37" s="40">
        <v>378</v>
      </c>
      <c r="F37" s="44">
        <v>173</v>
      </c>
      <c r="G37" s="26">
        <v>0</v>
      </c>
      <c r="H37" s="22">
        <f t="shared" si="3"/>
        <v>0</v>
      </c>
      <c r="M37" s="60">
        <v>0.08</v>
      </c>
      <c r="N37" s="61">
        <v>8.8199999999999997E-4</v>
      </c>
      <c r="O37" s="62">
        <f t="shared" ref="O37:O68" si="5">M37*G37</f>
        <v>0</v>
      </c>
      <c r="P37" s="67">
        <f t="shared" ref="P37:P68" si="6">N37*G37</f>
        <v>0</v>
      </c>
    </row>
    <row r="38" spans="1:16" s="16" customFormat="1" ht="186" customHeight="1" x14ac:dyDescent="0.25">
      <c r="A38" s="47" t="s">
        <v>9</v>
      </c>
      <c r="B38" s="31" t="s">
        <v>350</v>
      </c>
      <c r="C38" s="14"/>
      <c r="D38" s="31" t="s">
        <v>16</v>
      </c>
      <c r="E38" s="40">
        <v>781</v>
      </c>
      <c r="F38" s="44">
        <v>357</v>
      </c>
      <c r="G38" s="26">
        <v>0</v>
      </c>
      <c r="H38" s="22">
        <f t="shared" si="3"/>
        <v>0</v>
      </c>
      <c r="I38" s="86" t="s">
        <v>296</v>
      </c>
      <c r="J38" s="87"/>
      <c r="K38" s="87"/>
      <c r="L38" s="87"/>
      <c r="M38" s="60">
        <v>0.125</v>
      </c>
      <c r="N38" s="61">
        <v>1.176E-3</v>
      </c>
      <c r="O38" s="62">
        <f t="shared" si="5"/>
        <v>0</v>
      </c>
      <c r="P38" s="67">
        <f t="shared" si="6"/>
        <v>0</v>
      </c>
    </row>
    <row r="39" spans="1:16" ht="203.45" customHeight="1" x14ac:dyDescent="0.25">
      <c r="A39" s="45" t="s">
        <v>252</v>
      </c>
      <c r="B39" s="30" t="s">
        <v>351</v>
      </c>
      <c r="C39" s="5"/>
      <c r="D39" s="34" t="s">
        <v>22</v>
      </c>
      <c r="E39" s="40">
        <v>907</v>
      </c>
      <c r="F39" s="44">
        <v>414</v>
      </c>
      <c r="G39" s="26">
        <v>0</v>
      </c>
      <c r="H39" s="22">
        <f t="shared" si="3"/>
        <v>0</v>
      </c>
      <c r="M39" s="60">
        <v>0.16</v>
      </c>
      <c r="N39" s="61">
        <v>1.176E-3</v>
      </c>
      <c r="O39" s="62">
        <f t="shared" si="5"/>
        <v>0</v>
      </c>
      <c r="P39" s="67">
        <f t="shared" si="6"/>
        <v>0</v>
      </c>
    </row>
    <row r="40" spans="1:16" ht="175.9" customHeight="1" x14ac:dyDescent="0.25">
      <c r="A40" s="45" t="s">
        <v>295</v>
      </c>
      <c r="B40" s="30" t="s">
        <v>352</v>
      </c>
      <c r="C40" s="5"/>
      <c r="D40" s="34" t="s">
        <v>242</v>
      </c>
      <c r="E40" s="40">
        <v>630</v>
      </c>
      <c r="F40" s="44">
        <v>288</v>
      </c>
      <c r="G40" s="26">
        <v>0</v>
      </c>
      <c r="H40" s="22">
        <f t="shared" si="3"/>
        <v>0</v>
      </c>
      <c r="M40" s="60">
        <v>0.125</v>
      </c>
      <c r="N40" s="61">
        <v>1.176E-3</v>
      </c>
      <c r="O40" s="62">
        <f t="shared" si="5"/>
        <v>0</v>
      </c>
      <c r="P40" s="67">
        <f t="shared" si="6"/>
        <v>0</v>
      </c>
    </row>
    <row r="41" spans="1:16" ht="172.9" customHeight="1" x14ac:dyDescent="0.25">
      <c r="A41" s="45" t="s">
        <v>294</v>
      </c>
      <c r="B41" s="30" t="s">
        <v>353</v>
      </c>
      <c r="C41" s="5"/>
      <c r="D41" s="34" t="s">
        <v>243</v>
      </c>
      <c r="E41" s="40">
        <v>756</v>
      </c>
      <c r="F41" s="44">
        <v>345</v>
      </c>
      <c r="G41" s="26">
        <v>0</v>
      </c>
      <c r="H41" s="22">
        <f t="shared" si="3"/>
        <v>0</v>
      </c>
      <c r="M41" s="60">
        <v>7.0000000000000007E-2</v>
      </c>
      <c r="N41" s="61">
        <v>1.176E-3</v>
      </c>
      <c r="O41" s="62">
        <f t="shared" si="5"/>
        <v>0</v>
      </c>
      <c r="P41" s="67">
        <f t="shared" si="6"/>
        <v>0</v>
      </c>
    </row>
    <row r="42" spans="1:16" ht="165.75" x14ac:dyDescent="0.25">
      <c r="A42" s="45" t="s">
        <v>253</v>
      </c>
      <c r="B42" s="31" t="s">
        <v>354</v>
      </c>
      <c r="C42" s="14"/>
      <c r="D42" s="33" t="s">
        <v>20</v>
      </c>
      <c r="E42" s="40">
        <v>277</v>
      </c>
      <c r="F42" s="44">
        <v>127</v>
      </c>
      <c r="G42" s="26">
        <v>0</v>
      </c>
      <c r="H42" s="22">
        <f t="shared" si="3"/>
        <v>0</v>
      </c>
      <c r="M42" s="60">
        <v>2.7E-2</v>
      </c>
      <c r="N42" s="61">
        <v>2.7999999999999998E-4</v>
      </c>
      <c r="O42" s="62">
        <f t="shared" si="5"/>
        <v>0</v>
      </c>
      <c r="P42" s="67">
        <f t="shared" si="6"/>
        <v>0</v>
      </c>
    </row>
    <row r="43" spans="1:16" ht="165.75" x14ac:dyDescent="0.25">
      <c r="A43" s="45" t="s">
        <v>290</v>
      </c>
      <c r="B43" s="31" t="s">
        <v>355</v>
      </c>
      <c r="C43" s="14"/>
      <c r="D43" s="33" t="s">
        <v>20</v>
      </c>
      <c r="E43" s="40">
        <v>277</v>
      </c>
      <c r="F43" s="44">
        <v>127</v>
      </c>
      <c r="G43" s="26">
        <v>0</v>
      </c>
      <c r="H43" s="22">
        <f t="shared" si="3"/>
        <v>0</v>
      </c>
      <c r="M43" s="60">
        <v>2.7E-2</v>
      </c>
      <c r="N43" s="61">
        <v>2.7999999999999998E-4</v>
      </c>
      <c r="O43" s="62">
        <f t="shared" si="5"/>
        <v>0</v>
      </c>
      <c r="P43" s="67">
        <f t="shared" si="6"/>
        <v>0</v>
      </c>
    </row>
    <row r="44" spans="1:16" ht="165.75" x14ac:dyDescent="0.25">
      <c r="A44" s="45" t="s">
        <v>291</v>
      </c>
      <c r="B44" s="31" t="s">
        <v>356</v>
      </c>
      <c r="C44" s="14"/>
      <c r="D44" s="33" t="s">
        <v>20</v>
      </c>
      <c r="E44" s="40">
        <v>277</v>
      </c>
      <c r="F44" s="44">
        <v>127</v>
      </c>
      <c r="G44" s="26">
        <v>0</v>
      </c>
      <c r="H44" s="22">
        <f t="shared" si="3"/>
        <v>0</v>
      </c>
      <c r="M44" s="60">
        <v>2.7E-2</v>
      </c>
      <c r="N44" s="61">
        <v>2.7999999999999998E-4</v>
      </c>
      <c r="O44" s="62">
        <f t="shared" si="5"/>
        <v>0</v>
      </c>
      <c r="P44" s="67">
        <f t="shared" si="6"/>
        <v>0</v>
      </c>
    </row>
    <row r="45" spans="1:16" ht="158.44999999999999" customHeight="1" x14ac:dyDescent="0.25">
      <c r="A45" s="45" t="s">
        <v>292</v>
      </c>
      <c r="B45" s="31" t="s">
        <v>357</v>
      </c>
      <c r="C45" s="14"/>
      <c r="D45" s="33" t="s">
        <v>20</v>
      </c>
      <c r="E45" s="40">
        <v>277</v>
      </c>
      <c r="F45" s="44">
        <v>127</v>
      </c>
      <c r="G45" s="26">
        <v>0</v>
      </c>
      <c r="H45" s="22">
        <f t="shared" si="3"/>
        <v>0</v>
      </c>
      <c r="I45" s="86" t="s">
        <v>296</v>
      </c>
      <c r="J45" s="87"/>
      <c r="K45" s="87"/>
      <c r="L45" s="87"/>
      <c r="M45" s="60">
        <v>2.7E-2</v>
      </c>
      <c r="N45" s="61">
        <v>2.7999999999999998E-4</v>
      </c>
      <c r="O45" s="62">
        <f t="shared" si="5"/>
        <v>0</v>
      </c>
      <c r="P45" s="67">
        <f t="shared" si="6"/>
        <v>0</v>
      </c>
    </row>
    <row r="46" spans="1:16" ht="157.15" customHeight="1" x14ac:dyDescent="0.25">
      <c r="A46" s="45" t="s">
        <v>293</v>
      </c>
      <c r="B46" s="31" t="s">
        <v>358</v>
      </c>
      <c r="C46" s="14"/>
      <c r="D46" s="33" t="s">
        <v>20</v>
      </c>
      <c r="E46" s="40">
        <v>277</v>
      </c>
      <c r="F46" s="44">
        <v>127</v>
      </c>
      <c r="G46" s="26">
        <v>0</v>
      </c>
      <c r="H46" s="22">
        <f t="shared" si="3"/>
        <v>0</v>
      </c>
      <c r="M46" s="60">
        <v>2.7E-2</v>
      </c>
      <c r="N46" s="61">
        <v>2.7999999999999998E-4</v>
      </c>
      <c r="O46" s="62">
        <f t="shared" si="5"/>
        <v>0</v>
      </c>
      <c r="P46" s="67">
        <f t="shared" si="6"/>
        <v>0</v>
      </c>
    </row>
    <row r="47" spans="1:16" ht="215.45" customHeight="1" x14ac:dyDescent="0.25">
      <c r="A47" s="69" t="s">
        <v>305</v>
      </c>
      <c r="B47" s="71" t="s">
        <v>359</v>
      </c>
      <c r="C47" s="14"/>
      <c r="D47" s="70" t="s">
        <v>289</v>
      </c>
      <c r="E47" s="40">
        <v>541</v>
      </c>
      <c r="F47" s="44">
        <v>248</v>
      </c>
      <c r="G47" s="26">
        <v>0</v>
      </c>
      <c r="H47" s="22">
        <f t="shared" si="3"/>
        <v>0</v>
      </c>
      <c r="M47" s="60">
        <v>6.5000000000000002E-2</v>
      </c>
      <c r="N47" s="61">
        <v>8.8199999999999997E-4</v>
      </c>
      <c r="O47" s="62">
        <f t="shared" si="5"/>
        <v>0</v>
      </c>
      <c r="P47" s="67">
        <f t="shared" si="6"/>
        <v>0</v>
      </c>
    </row>
    <row r="48" spans="1:16" ht="219" customHeight="1" x14ac:dyDescent="0.25">
      <c r="A48" s="69" t="s">
        <v>306</v>
      </c>
      <c r="B48" s="71" t="s">
        <v>360</v>
      </c>
      <c r="C48" s="14"/>
      <c r="D48" s="70" t="s">
        <v>289</v>
      </c>
      <c r="E48" s="40">
        <v>541</v>
      </c>
      <c r="F48" s="44">
        <v>248</v>
      </c>
      <c r="G48" s="26">
        <v>0</v>
      </c>
      <c r="H48" s="22">
        <f t="shared" si="3"/>
        <v>0</v>
      </c>
      <c r="M48" s="60">
        <v>6.5000000000000002E-2</v>
      </c>
      <c r="N48" s="61">
        <v>8.8199999999999997E-4</v>
      </c>
      <c r="O48" s="62">
        <f t="shared" si="5"/>
        <v>0</v>
      </c>
      <c r="P48" s="67">
        <f t="shared" si="6"/>
        <v>0</v>
      </c>
    </row>
    <row r="49" spans="1:16" ht="166.15" customHeight="1" x14ac:dyDescent="0.25">
      <c r="A49" s="47" t="s">
        <v>10</v>
      </c>
      <c r="B49" s="30" t="s">
        <v>361</v>
      </c>
      <c r="C49" s="5"/>
      <c r="D49" s="34" t="s">
        <v>21</v>
      </c>
      <c r="E49" s="40">
        <v>189</v>
      </c>
      <c r="F49" s="44">
        <v>86</v>
      </c>
      <c r="G49" s="26">
        <v>0</v>
      </c>
      <c r="H49" s="22">
        <f t="shared" si="3"/>
        <v>0</v>
      </c>
      <c r="M49" s="60">
        <v>1.4999999999999999E-2</v>
      </c>
      <c r="N49" s="61">
        <v>5.3999999999999998E-5</v>
      </c>
      <c r="O49" s="62">
        <f t="shared" si="5"/>
        <v>0</v>
      </c>
      <c r="P49" s="67">
        <f t="shared" si="6"/>
        <v>0</v>
      </c>
    </row>
    <row r="50" spans="1:16" ht="166.15" customHeight="1" x14ac:dyDescent="0.25">
      <c r="A50" s="47" t="s">
        <v>11</v>
      </c>
      <c r="B50" s="30" t="s">
        <v>362</v>
      </c>
      <c r="C50" s="5"/>
      <c r="D50" s="34" t="s">
        <v>21</v>
      </c>
      <c r="E50" s="40">
        <v>189</v>
      </c>
      <c r="F50" s="44">
        <v>86</v>
      </c>
      <c r="G50" s="26">
        <v>0</v>
      </c>
      <c r="H50" s="22">
        <f t="shared" si="3"/>
        <v>0</v>
      </c>
      <c r="M50" s="60">
        <v>1.4999999999999999E-2</v>
      </c>
      <c r="N50" s="61">
        <v>5.3999999999999998E-5</v>
      </c>
      <c r="O50" s="62">
        <f t="shared" si="5"/>
        <v>0</v>
      </c>
      <c r="P50" s="67">
        <f t="shared" si="6"/>
        <v>0</v>
      </c>
    </row>
    <row r="51" spans="1:16" ht="166.15" customHeight="1" x14ac:dyDescent="0.25">
      <c r="A51" s="69" t="s">
        <v>307</v>
      </c>
      <c r="B51" s="31" t="s">
        <v>363</v>
      </c>
      <c r="C51" s="14"/>
      <c r="D51" s="34" t="s">
        <v>21</v>
      </c>
      <c r="E51" s="40">
        <v>189</v>
      </c>
      <c r="F51" s="44">
        <v>86</v>
      </c>
      <c r="G51" s="26">
        <v>0</v>
      </c>
      <c r="H51" s="22">
        <f t="shared" si="3"/>
        <v>0</v>
      </c>
      <c r="M51" s="60">
        <v>1.4999999999999999E-2</v>
      </c>
      <c r="N51" s="61">
        <v>5.3999999999999998E-5</v>
      </c>
      <c r="O51" s="62">
        <f t="shared" si="5"/>
        <v>0</v>
      </c>
      <c r="P51" s="67">
        <f t="shared" si="6"/>
        <v>0</v>
      </c>
    </row>
    <row r="52" spans="1:16" s="16" customFormat="1" ht="163.9" customHeight="1" x14ac:dyDescent="0.25">
      <c r="A52" s="45" t="s">
        <v>254</v>
      </c>
      <c r="B52" s="31" t="s">
        <v>364</v>
      </c>
      <c r="C52" s="14"/>
      <c r="D52" s="33" t="s">
        <v>24</v>
      </c>
      <c r="E52" s="40">
        <v>227</v>
      </c>
      <c r="F52" s="44">
        <v>104</v>
      </c>
      <c r="G52" s="26">
        <v>0</v>
      </c>
      <c r="H52" s="22">
        <f t="shared" si="3"/>
        <v>0</v>
      </c>
      <c r="I52" s="77"/>
      <c r="M52" s="60">
        <v>0.02</v>
      </c>
      <c r="N52" s="61">
        <v>5.3999999999999998E-5</v>
      </c>
      <c r="O52" s="62">
        <f t="shared" si="5"/>
        <v>0</v>
      </c>
      <c r="P52" s="67">
        <f t="shared" si="6"/>
        <v>0</v>
      </c>
    </row>
    <row r="53" spans="1:16" s="16" customFormat="1" ht="157.9" customHeight="1" x14ac:dyDescent="0.25">
      <c r="A53" s="45" t="s">
        <v>255</v>
      </c>
      <c r="B53" s="31" t="s">
        <v>365</v>
      </c>
      <c r="C53" s="14"/>
      <c r="D53" s="33" t="s">
        <v>24</v>
      </c>
      <c r="E53" s="40">
        <v>227</v>
      </c>
      <c r="F53" s="44">
        <v>104</v>
      </c>
      <c r="G53" s="26">
        <v>0</v>
      </c>
      <c r="H53" s="22">
        <f t="shared" si="3"/>
        <v>0</v>
      </c>
      <c r="I53" s="77"/>
      <c r="M53" s="60">
        <v>0.02</v>
      </c>
      <c r="N53" s="61">
        <v>5.3999999999999998E-5</v>
      </c>
      <c r="O53" s="62">
        <f t="shared" si="5"/>
        <v>0</v>
      </c>
      <c r="P53" s="67">
        <f t="shared" si="6"/>
        <v>0</v>
      </c>
    </row>
    <row r="54" spans="1:16" s="16" customFormat="1" ht="153" x14ac:dyDescent="0.25">
      <c r="A54" s="45" t="s">
        <v>256</v>
      </c>
      <c r="B54" s="31" t="s">
        <v>366</v>
      </c>
      <c r="C54" s="14"/>
      <c r="D54" s="33" t="s">
        <v>24</v>
      </c>
      <c r="E54" s="40">
        <v>227</v>
      </c>
      <c r="F54" s="44">
        <v>104</v>
      </c>
      <c r="G54" s="26">
        <v>0</v>
      </c>
      <c r="H54" s="22">
        <f t="shared" si="3"/>
        <v>0</v>
      </c>
      <c r="I54" s="77"/>
      <c r="M54" s="60">
        <v>0.02</v>
      </c>
      <c r="N54" s="61">
        <v>5.3999999999999998E-5</v>
      </c>
      <c r="O54" s="62">
        <f t="shared" si="5"/>
        <v>0</v>
      </c>
      <c r="P54" s="67">
        <f t="shared" si="6"/>
        <v>0</v>
      </c>
    </row>
    <row r="55" spans="1:16" s="16" customFormat="1" ht="140.25" x14ac:dyDescent="0.25">
      <c r="A55" s="45" t="s">
        <v>67</v>
      </c>
      <c r="B55" s="31" t="s">
        <v>158</v>
      </c>
      <c r="C55" s="14"/>
      <c r="D55" s="33" t="s">
        <v>33</v>
      </c>
      <c r="E55" s="40">
        <v>427</v>
      </c>
      <c r="F55" s="44">
        <v>195</v>
      </c>
      <c r="G55" s="26">
        <v>0</v>
      </c>
      <c r="H55" s="22">
        <f t="shared" si="3"/>
        <v>0</v>
      </c>
      <c r="I55" s="77"/>
      <c r="M55" s="60">
        <v>0.04</v>
      </c>
      <c r="N55" s="61">
        <v>8.8199999999999997E-4</v>
      </c>
      <c r="O55" s="62">
        <f t="shared" si="5"/>
        <v>0</v>
      </c>
      <c r="P55" s="67">
        <f t="shared" si="6"/>
        <v>0</v>
      </c>
    </row>
    <row r="56" spans="1:16" s="16" customFormat="1" ht="140.25" x14ac:dyDescent="0.25">
      <c r="A56" s="45" t="s">
        <v>257</v>
      </c>
      <c r="B56" s="31" t="s">
        <v>159</v>
      </c>
      <c r="C56" s="14"/>
      <c r="D56" s="33" t="s">
        <v>33</v>
      </c>
      <c r="E56" s="40">
        <v>427</v>
      </c>
      <c r="F56" s="44">
        <v>195</v>
      </c>
      <c r="G56" s="26">
        <v>0</v>
      </c>
      <c r="H56" s="22">
        <f t="shared" si="3"/>
        <v>0</v>
      </c>
      <c r="I56" s="77"/>
      <c r="M56" s="60">
        <v>0.04</v>
      </c>
      <c r="N56" s="61">
        <v>8.8199999999999997E-4</v>
      </c>
      <c r="O56" s="62">
        <f t="shared" si="5"/>
        <v>0</v>
      </c>
      <c r="P56" s="67">
        <f t="shared" si="6"/>
        <v>0</v>
      </c>
    </row>
    <row r="57" spans="1:16" ht="153" x14ac:dyDescent="0.25">
      <c r="A57" s="45" t="s">
        <v>68</v>
      </c>
      <c r="B57" s="30" t="s">
        <v>367</v>
      </c>
      <c r="C57" s="5"/>
      <c r="D57" s="34" t="s">
        <v>25</v>
      </c>
      <c r="E57" s="40">
        <v>302</v>
      </c>
      <c r="F57" s="44">
        <v>138</v>
      </c>
      <c r="G57" s="26">
        <v>0</v>
      </c>
      <c r="H57" s="22">
        <f t="shared" si="3"/>
        <v>0</v>
      </c>
      <c r="M57" s="60">
        <v>0.06</v>
      </c>
      <c r="N57" s="61">
        <v>8.8199999999999997E-4</v>
      </c>
      <c r="O57" s="62">
        <f t="shared" si="5"/>
        <v>0</v>
      </c>
      <c r="P57" s="67">
        <f t="shared" si="6"/>
        <v>0</v>
      </c>
    </row>
    <row r="58" spans="1:16" ht="153" x14ac:dyDescent="0.25">
      <c r="A58" s="45" t="s">
        <v>69</v>
      </c>
      <c r="B58" s="30" t="s">
        <v>368</v>
      </c>
      <c r="C58" s="5"/>
      <c r="D58" s="34" t="s">
        <v>241</v>
      </c>
      <c r="E58" s="40">
        <v>302</v>
      </c>
      <c r="F58" s="44">
        <v>138</v>
      </c>
      <c r="G58" s="26">
        <v>0</v>
      </c>
      <c r="H58" s="22">
        <f t="shared" si="3"/>
        <v>0</v>
      </c>
      <c r="M58" s="60">
        <v>0.06</v>
      </c>
      <c r="N58" s="61">
        <v>8.8199999999999997E-4</v>
      </c>
      <c r="O58" s="62">
        <f t="shared" si="5"/>
        <v>0</v>
      </c>
      <c r="P58" s="67">
        <f t="shared" si="6"/>
        <v>0</v>
      </c>
    </row>
    <row r="59" spans="1:16" ht="201" customHeight="1" x14ac:dyDescent="0.25">
      <c r="A59" s="45" t="s">
        <v>386</v>
      </c>
      <c r="B59" s="30" t="s">
        <v>369</v>
      </c>
      <c r="C59" s="5"/>
      <c r="D59" s="34" t="s">
        <v>240</v>
      </c>
      <c r="E59" s="40">
        <v>731</v>
      </c>
      <c r="F59" s="44">
        <v>334</v>
      </c>
      <c r="G59" s="26">
        <v>0</v>
      </c>
      <c r="H59" s="22">
        <f t="shared" si="3"/>
        <v>0</v>
      </c>
      <c r="I59" s="78"/>
      <c r="M59" s="60">
        <v>0.18</v>
      </c>
      <c r="N59" s="61">
        <v>1.89E-3</v>
      </c>
      <c r="O59" s="62">
        <f t="shared" si="5"/>
        <v>0</v>
      </c>
      <c r="P59" s="67">
        <f t="shared" si="6"/>
        <v>0</v>
      </c>
    </row>
    <row r="60" spans="1:16" ht="218.45" customHeight="1" x14ac:dyDescent="0.25">
      <c r="A60" s="45" t="s">
        <v>387</v>
      </c>
      <c r="B60" s="30" t="s">
        <v>370</v>
      </c>
      <c r="C60" s="5"/>
      <c r="D60" s="34" t="s">
        <v>26</v>
      </c>
      <c r="E60" s="40">
        <v>731</v>
      </c>
      <c r="F60" s="44">
        <v>334</v>
      </c>
      <c r="G60" s="26">
        <v>0</v>
      </c>
      <c r="H60" s="22">
        <f t="shared" si="3"/>
        <v>0</v>
      </c>
      <c r="I60" s="78"/>
      <c r="M60" s="60">
        <v>0.18</v>
      </c>
      <c r="N60" s="61">
        <v>1.89E-3</v>
      </c>
      <c r="O60" s="62">
        <f t="shared" si="5"/>
        <v>0</v>
      </c>
      <c r="P60" s="67">
        <f t="shared" si="6"/>
        <v>0</v>
      </c>
    </row>
    <row r="61" spans="1:16" ht="153" x14ac:dyDescent="0.25">
      <c r="A61" s="45" t="s">
        <v>70</v>
      </c>
      <c r="B61" s="30" t="s">
        <v>371</v>
      </c>
      <c r="C61" s="5"/>
      <c r="D61" s="34" t="s">
        <v>34</v>
      </c>
      <c r="E61" s="40">
        <v>353</v>
      </c>
      <c r="F61" s="44">
        <v>161</v>
      </c>
      <c r="G61" s="26">
        <v>0</v>
      </c>
      <c r="H61" s="22">
        <f t="shared" si="3"/>
        <v>0</v>
      </c>
      <c r="M61" s="60">
        <v>5.5E-2</v>
      </c>
      <c r="N61" s="61">
        <v>8.8199999999999997E-4</v>
      </c>
      <c r="O61" s="62">
        <f t="shared" si="5"/>
        <v>0</v>
      </c>
      <c r="P61" s="67">
        <f t="shared" si="6"/>
        <v>0</v>
      </c>
    </row>
    <row r="62" spans="1:16" ht="153" x14ac:dyDescent="0.25">
      <c r="A62" s="45" t="s">
        <v>71</v>
      </c>
      <c r="B62" s="30" t="s">
        <v>372</v>
      </c>
      <c r="C62" s="5"/>
      <c r="D62" s="34" t="s">
        <v>35</v>
      </c>
      <c r="E62" s="40">
        <v>353</v>
      </c>
      <c r="F62" s="44">
        <v>161</v>
      </c>
      <c r="G62" s="26">
        <v>0</v>
      </c>
      <c r="H62" s="22">
        <f t="shared" si="3"/>
        <v>0</v>
      </c>
      <c r="M62" s="60">
        <v>5.5E-2</v>
      </c>
      <c r="N62" s="61">
        <v>8.8199999999999997E-4</v>
      </c>
      <c r="O62" s="62">
        <f t="shared" si="5"/>
        <v>0</v>
      </c>
      <c r="P62" s="67">
        <f t="shared" si="6"/>
        <v>0</v>
      </c>
    </row>
    <row r="63" spans="1:16" ht="199.9" customHeight="1" x14ac:dyDescent="0.25">
      <c r="A63" s="45" t="s">
        <v>388</v>
      </c>
      <c r="B63" s="30" t="s">
        <v>373</v>
      </c>
      <c r="C63" s="5"/>
      <c r="D63" s="34" t="s">
        <v>27</v>
      </c>
      <c r="E63" s="40">
        <v>781</v>
      </c>
      <c r="F63" s="44">
        <v>357</v>
      </c>
      <c r="G63" s="26">
        <v>0</v>
      </c>
      <c r="H63" s="22">
        <f t="shared" si="3"/>
        <v>0</v>
      </c>
      <c r="I63" s="78"/>
      <c r="M63" s="60">
        <v>0.155</v>
      </c>
      <c r="N63" s="61">
        <v>1.89E-3</v>
      </c>
      <c r="O63" s="62">
        <f t="shared" si="5"/>
        <v>0</v>
      </c>
      <c r="P63" s="67">
        <f t="shared" si="6"/>
        <v>0</v>
      </c>
    </row>
    <row r="64" spans="1:16" ht="202.15" customHeight="1" x14ac:dyDescent="0.25">
      <c r="A64" s="45" t="s">
        <v>389</v>
      </c>
      <c r="B64" s="30" t="s">
        <v>374</v>
      </c>
      <c r="C64" s="5"/>
      <c r="D64" s="34" t="s">
        <v>239</v>
      </c>
      <c r="E64" s="40">
        <v>781</v>
      </c>
      <c r="F64" s="44">
        <v>357</v>
      </c>
      <c r="G64" s="26">
        <v>0</v>
      </c>
      <c r="H64" s="22">
        <f t="shared" si="3"/>
        <v>0</v>
      </c>
      <c r="I64" s="78"/>
      <c r="M64" s="60">
        <v>0.155</v>
      </c>
      <c r="N64" s="61">
        <v>1.89E-3</v>
      </c>
      <c r="O64" s="62">
        <f t="shared" si="5"/>
        <v>0</v>
      </c>
      <c r="P64" s="67">
        <f t="shared" si="6"/>
        <v>0</v>
      </c>
    </row>
    <row r="65" spans="1:16" s="16" customFormat="1" ht="153" x14ac:dyDescent="0.25">
      <c r="A65" s="45" t="s">
        <v>72</v>
      </c>
      <c r="B65" s="31" t="s">
        <v>375</v>
      </c>
      <c r="C65" s="14"/>
      <c r="D65" s="33" t="s">
        <v>36</v>
      </c>
      <c r="E65" s="40">
        <v>302</v>
      </c>
      <c r="F65" s="44">
        <v>138</v>
      </c>
      <c r="G65" s="26">
        <v>0</v>
      </c>
      <c r="H65" s="22">
        <f t="shared" si="3"/>
        <v>0</v>
      </c>
      <c r="I65" s="77"/>
      <c r="M65" s="60">
        <v>1.4E-2</v>
      </c>
      <c r="N65" s="61">
        <v>2.1000000000000001E-4</v>
      </c>
      <c r="O65" s="62">
        <f t="shared" si="5"/>
        <v>0</v>
      </c>
      <c r="P65" s="67">
        <f t="shared" si="6"/>
        <v>0</v>
      </c>
    </row>
    <row r="66" spans="1:16" s="16" customFormat="1" ht="153" x14ac:dyDescent="0.25">
      <c r="A66" s="45" t="s">
        <v>258</v>
      </c>
      <c r="B66" s="31" t="s">
        <v>376</v>
      </c>
      <c r="C66" s="14"/>
      <c r="D66" s="33" t="s">
        <v>36</v>
      </c>
      <c r="E66" s="40">
        <v>302</v>
      </c>
      <c r="F66" s="44">
        <v>138</v>
      </c>
      <c r="G66" s="26">
        <v>0</v>
      </c>
      <c r="H66" s="22">
        <f t="shared" si="3"/>
        <v>0</v>
      </c>
      <c r="I66" s="77"/>
      <c r="M66" s="60">
        <v>1.4E-2</v>
      </c>
      <c r="N66" s="61">
        <v>2.1000000000000001E-4</v>
      </c>
      <c r="O66" s="62">
        <f t="shared" si="5"/>
        <v>0</v>
      </c>
      <c r="P66" s="67">
        <f t="shared" si="6"/>
        <v>0</v>
      </c>
    </row>
    <row r="67" spans="1:16" s="16" customFormat="1" ht="154.9" customHeight="1" x14ac:dyDescent="0.25">
      <c r="A67" s="45" t="s">
        <v>259</v>
      </c>
      <c r="B67" s="31" t="s">
        <v>377</v>
      </c>
      <c r="C67" s="14"/>
      <c r="D67" s="33" t="s">
        <v>37</v>
      </c>
      <c r="E67" s="40">
        <v>302</v>
      </c>
      <c r="F67" s="44">
        <v>138</v>
      </c>
      <c r="G67" s="26">
        <v>0</v>
      </c>
      <c r="H67" s="22">
        <f t="shared" si="3"/>
        <v>0</v>
      </c>
      <c r="I67" s="77"/>
      <c r="M67" s="60">
        <v>1.4E-2</v>
      </c>
      <c r="N67" s="61">
        <v>2.1000000000000001E-4</v>
      </c>
      <c r="O67" s="62">
        <f t="shared" si="5"/>
        <v>0</v>
      </c>
      <c r="P67" s="67">
        <f t="shared" si="6"/>
        <v>0</v>
      </c>
    </row>
    <row r="68" spans="1:16" ht="127.5" x14ac:dyDescent="0.25">
      <c r="A68" s="45" t="s">
        <v>73</v>
      </c>
      <c r="B68" s="30" t="s">
        <v>378</v>
      </c>
      <c r="C68" s="5"/>
      <c r="D68" s="34" t="s">
        <v>38</v>
      </c>
      <c r="E68" s="40">
        <v>277</v>
      </c>
      <c r="F68" s="44">
        <v>127</v>
      </c>
      <c r="G68" s="26">
        <v>0</v>
      </c>
      <c r="H68" s="22">
        <f t="shared" si="3"/>
        <v>0</v>
      </c>
      <c r="M68" s="60">
        <v>0.02</v>
      </c>
      <c r="N68" s="61">
        <v>2.1000000000000001E-4</v>
      </c>
      <c r="O68" s="62">
        <f t="shared" si="5"/>
        <v>0</v>
      </c>
      <c r="P68" s="67">
        <f t="shared" si="6"/>
        <v>0</v>
      </c>
    </row>
    <row r="69" spans="1:16" ht="127.5" x14ac:dyDescent="0.25">
      <c r="A69" s="45" t="s">
        <v>74</v>
      </c>
      <c r="B69" s="30" t="s">
        <v>379</v>
      </c>
      <c r="C69" s="5"/>
      <c r="D69" s="34" t="s">
        <v>38</v>
      </c>
      <c r="E69" s="40">
        <v>277</v>
      </c>
      <c r="F69" s="44">
        <v>127</v>
      </c>
      <c r="G69" s="26">
        <v>0</v>
      </c>
      <c r="H69" s="22">
        <f t="shared" si="3"/>
        <v>0</v>
      </c>
      <c r="M69" s="60">
        <v>0.02</v>
      </c>
      <c r="N69" s="61">
        <v>2.1000000000000001E-4</v>
      </c>
      <c r="O69" s="62">
        <f t="shared" ref="O69:O75" si="7">M69*G69</f>
        <v>0</v>
      </c>
      <c r="P69" s="67">
        <f t="shared" ref="P69:P75" si="8">N69*G69</f>
        <v>0</v>
      </c>
    </row>
    <row r="70" spans="1:16" ht="140.25" x14ac:dyDescent="0.25">
      <c r="A70" s="45" t="s">
        <v>75</v>
      </c>
      <c r="B70" s="30" t="s">
        <v>380</v>
      </c>
      <c r="C70" s="5"/>
      <c r="D70" s="34" t="s">
        <v>38</v>
      </c>
      <c r="E70" s="40">
        <v>277</v>
      </c>
      <c r="F70" s="44">
        <v>127</v>
      </c>
      <c r="G70" s="26">
        <v>0</v>
      </c>
      <c r="H70" s="22">
        <f t="shared" si="3"/>
        <v>0</v>
      </c>
      <c r="M70" s="60">
        <v>0.02</v>
      </c>
      <c r="N70" s="61">
        <v>2.1000000000000001E-4</v>
      </c>
      <c r="O70" s="62">
        <f t="shared" si="7"/>
        <v>0</v>
      </c>
      <c r="P70" s="67">
        <f t="shared" si="8"/>
        <v>0</v>
      </c>
    </row>
    <row r="71" spans="1:16" ht="234" customHeight="1" x14ac:dyDescent="0.25">
      <c r="A71" s="45" t="s">
        <v>76</v>
      </c>
      <c r="B71" s="30" t="s">
        <v>160</v>
      </c>
      <c r="C71" s="5"/>
      <c r="D71" s="34" t="s">
        <v>39</v>
      </c>
      <c r="E71" s="40">
        <v>706</v>
      </c>
      <c r="F71" s="44">
        <v>322</v>
      </c>
      <c r="G71" s="26">
        <v>0</v>
      </c>
      <c r="H71" s="22">
        <f t="shared" si="3"/>
        <v>0</v>
      </c>
      <c r="M71" s="60">
        <v>7.4999999999999997E-2</v>
      </c>
      <c r="N71" s="61">
        <v>8.8199999999999997E-4</v>
      </c>
      <c r="O71" s="62">
        <f t="shared" si="7"/>
        <v>0</v>
      </c>
      <c r="P71" s="67">
        <f t="shared" si="8"/>
        <v>0</v>
      </c>
    </row>
    <row r="72" spans="1:16" ht="214.9" customHeight="1" x14ac:dyDescent="0.25">
      <c r="A72" s="45" t="s">
        <v>77</v>
      </c>
      <c r="B72" s="30" t="s">
        <v>161</v>
      </c>
      <c r="C72" s="5"/>
      <c r="D72" s="34" t="s">
        <v>39</v>
      </c>
      <c r="E72" s="40">
        <v>706</v>
      </c>
      <c r="F72" s="44">
        <v>322</v>
      </c>
      <c r="G72" s="26">
        <v>0</v>
      </c>
      <c r="H72" s="22">
        <f t="shared" si="3"/>
        <v>0</v>
      </c>
      <c r="M72" s="60">
        <v>7.4999999999999997E-2</v>
      </c>
      <c r="N72" s="61">
        <v>8.8199999999999997E-4</v>
      </c>
      <c r="O72" s="62">
        <f t="shared" si="7"/>
        <v>0</v>
      </c>
      <c r="P72" s="67">
        <f t="shared" si="8"/>
        <v>0</v>
      </c>
    </row>
    <row r="73" spans="1:16" s="16" customFormat="1" ht="153" x14ac:dyDescent="0.25">
      <c r="A73" s="45" t="s">
        <v>260</v>
      </c>
      <c r="B73" s="31" t="s">
        <v>381</v>
      </c>
      <c r="C73" s="14"/>
      <c r="D73" s="33" t="s">
        <v>32</v>
      </c>
      <c r="E73" s="40">
        <v>428</v>
      </c>
      <c r="F73" s="44">
        <v>196</v>
      </c>
      <c r="G73" s="26">
        <v>0</v>
      </c>
      <c r="H73" s="22">
        <f t="shared" si="3"/>
        <v>0</v>
      </c>
      <c r="I73" s="77"/>
      <c r="M73" s="60">
        <v>0.02</v>
      </c>
      <c r="N73" s="61">
        <v>3.3599999999999998E-4</v>
      </c>
      <c r="O73" s="62">
        <f t="shared" si="7"/>
        <v>0</v>
      </c>
      <c r="P73" s="67">
        <f t="shared" si="8"/>
        <v>0</v>
      </c>
    </row>
    <row r="74" spans="1:16" s="16" customFormat="1" ht="153" x14ac:dyDescent="0.25">
      <c r="A74" s="45" t="s">
        <v>261</v>
      </c>
      <c r="B74" s="31" t="s">
        <v>382</v>
      </c>
      <c r="C74" s="14"/>
      <c r="D74" s="33" t="s">
        <v>32</v>
      </c>
      <c r="E74" s="40">
        <v>428</v>
      </c>
      <c r="F74" s="44">
        <v>196</v>
      </c>
      <c r="G74" s="26">
        <v>0</v>
      </c>
      <c r="H74" s="22">
        <f t="shared" si="3"/>
        <v>0</v>
      </c>
      <c r="I74" s="77"/>
      <c r="M74" s="60">
        <v>0.02</v>
      </c>
      <c r="N74" s="61">
        <v>3.3599999999999998E-4</v>
      </c>
      <c r="O74" s="62">
        <f t="shared" si="7"/>
        <v>0</v>
      </c>
      <c r="P74" s="67">
        <f t="shared" si="8"/>
        <v>0</v>
      </c>
    </row>
    <row r="75" spans="1:16" s="16" customFormat="1" ht="153" x14ac:dyDescent="0.25">
      <c r="A75" s="45" t="s">
        <v>262</v>
      </c>
      <c r="B75" s="31" t="s">
        <v>383</v>
      </c>
      <c r="C75" s="14"/>
      <c r="D75" s="33" t="s">
        <v>32</v>
      </c>
      <c r="E75" s="40">
        <v>428</v>
      </c>
      <c r="F75" s="44">
        <v>196</v>
      </c>
      <c r="G75" s="26">
        <v>0</v>
      </c>
      <c r="H75" s="22">
        <f t="shared" si="3"/>
        <v>0</v>
      </c>
      <c r="I75" s="77"/>
      <c r="M75" s="60">
        <v>0.02</v>
      </c>
      <c r="N75" s="61">
        <v>3.3599999999999998E-4</v>
      </c>
      <c r="O75" s="62">
        <f t="shared" si="7"/>
        <v>0</v>
      </c>
      <c r="P75" s="67">
        <f t="shared" si="8"/>
        <v>0</v>
      </c>
    </row>
    <row r="76" spans="1:16" x14ac:dyDescent="0.25">
      <c r="A76" s="13" t="s">
        <v>54</v>
      </c>
      <c r="B76" s="12"/>
      <c r="C76" s="12"/>
      <c r="D76" s="12"/>
      <c r="E76" s="12"/>
      <c r="F76" s="12"/>
      <c r="G76" s="12"/>
      <c r="H76" s="23"/>
      <c r="O76" s="62"/>
      <c r="P76" s="67"/>
    </row>
    <row r="77" spans="1:16" s="16" customFormat="1" ht="127.5" x14ac:dyDescent="0.25">
      <c r="A77" s="45" t="s">
        <v>263</v>
      </c>
      <c r="B77" s="17" t="s">
        <v>162</v>
      </c>
      <c r="C77" s="14"/>
      <c r="D77" s="17" t="s">
        <v>221</v>
      </c>
      <c r="E77" s="40">
        <v>75</v>
      </c>
      <c r="F77" s="44">
        <v>45</v>
      </c>
      <c r="G77" s="26">
        <v>0</v>
      </c>
      <c r="H77" s="22">
        <f t="shared" ref="H77:H86" si="9">F77*G77</f>
        <v>0</v>
      </c>
      <c r="I77" s="77"/>
      <c r="M77" s="60">
        <v>3.2000000000000001E-2</v>
      </c>
      <c r="N77" s="61">
        <v>1.1875E-4</v>
      </c>
      <c r="O77" s="62">
        <f t="shared" ref="O77:O86" si="10">M77*G77</f>
        <v>0</v>
      </c>
      <c r="P77" s="67">
        <f t="shared" ref="P77:P86" si="11">N77*G77</f>
        <v>0</v>
      </c>
    </row>
    <row r="78" spans="1:16" s="16" customFormat="1" ht="153" customHeight="1" x14ac:dyDescent="0.25">
      <c r="A78" s="45" t="s">
        <v>46</v>
      </c>
      <c r="B78" s="17" t="s">
        <v>163</v>
      </c>
      <c r="C78" s="14"/>
      <c r="D78" s="17" t="s">
        <v>60</v>
      </c>
      <c r="E78" s="40">
        <v>550</v>
      </c>
      <c r="F78" s="44">
        <v>320</v>
      </c>
      <c r="G78" s="26">
        <v>0</v>
      </c>
      <c r="H78" s="22">
        <f t="shared" si="9"/>
        <v>0</v>
      </c>
      <c r="I78" s="77"/>
      <c r="M78" s="60">
        <v>0.25</v>
      </c>
      <c r="N78" s="61">
        <v>1.0499999999999999E-3</v>
      </c>
      <c r="O78" s="62">
        <f t="shared" si="10"/>
        <v>0</v>
      </c>
      <c r="P78" s="67">
        <f t="shared" si="11"/>
        <v>0</v>
      </c>
    </row>
    <row r="79" spans="1:16" s="16" customFormat="1" ht="92.45" customHeight="1" x14ac:dyDescent="0.25">
      <c r="A79" s="45" t="s">
        <v>47</v>
      </c>
      <c r="B79" s="17" t="s">
        <v>164</v>
      </c>
      <c r="C79" s="14"/>
      <c r="D79" s="17" t="s">
        <v>61</v>
      </c>
      <c r="E79" s="40">
        <v>880</v>
      </c>
      <c r="F79" s="44">
        <v>587</v>
      </c>
      <c r="G79" s="26">
        <v>0</v>
      </c>
      <c r="H79" s="22">
        <f t="shared" si="9"/>
        <v>0</v>
      </c>
      <c r="I79" s="77"/>
      <c r="M79" s="60">
        <v>0.05</v>
      </c>
      <c r="N79" s="61">
        <v>2.8737499999999998E-4</v>
      </c>
      <c r="O79" s="62">
        <f t="shared" si="10"/>
        <v>0</v>
      </c>
      <c r="P79" s="67">
        <f t="shared" si="11"/>
        <v>0</v>
      </c>
    </row>
    <row r="80" spans="1:16" ht="90" customHeight="1" x14ac:dyDescent="0.25">
      <c r="A80" s="45" t="s">
        <v>48</v>
      </c>
      <c r="B80" s="4" t="s">
        <v>165</v>
      </c>
      <c r="C80" s="5"/>
      <c r="D80" s="4" t="s">
        <v>61</v>
      </c>
      <c r="E80" s="40">
        <v>880</v>
      </c>
      <c r="F80" s="44">
        <v>587</v>
      </c>
      <c r="G80" s="27">
        <v>0</v>
      </c>
      <c r="H80" s="22">
        <f t="shared" si="9"/>
        <v>0</v>
      </c>
      <c r="M80" s="60">
        <v>0.05</v>
      </c>
      <c r="N80" s="61">
        <v>2.8737499999999998E-4</v>
      </c>
      <c r="O80" s="62">
        <f t="shared" si="10"/>
        <v>0</v>
      </c>
      <c r="P80" s="67">
        <f t="shared" si="11"/>
        <v>0</v>
      </c>
    </row>
    <row r="81" spans="1:16" s="16" customFormat="1" ht="140.25" x14ac:dyDescent="0.25">
      <c r="A81" s="45" t="s">
        <v>49</v>
      </c>
      <c r="B81" s="17" t="s">
        <v>166</v>
      </c>
      <c r="C81" s="14"/>
      <c r="D81" s="17" t="s">
        <v>62</v>
      </c>
      <c r="E81" s="40">
        <v>620</v>
      </c>
      <c r="F81" s="44">
        <v>360</v>
      </c>
      <c r="G81" s="26">
        <v>0</v>
      </c>
      <c r="H81" s="22">
        <f t="shared" si="9"/>
        <v>0</v>
      </c>
      <c r="I81" s="77"/>
      <c r="M81" s="60">
        <v>0.25</v>
      </c>
      <c r="N81" s="61">
        <v>1.0449999999999999E-3</v>
      </c>
      <c r="O81" s="62">
        <f t="shared" si="10"/>
        <v>0</v>
      </c>
      <c r="P81" s="67">
        <f t="shared" si="11"/>
        <v>0</v>
      </c>
    </row>
    <row r="82" spans="1:16" ht="191.25" x14ac:dyDescent="0.25">
      <c r="A82" s="45" t="s">
        <v>50</v>
      </c>
      <c r="B82" s="4" t="s">
        <v>167</v>
      </c>
      <c r="C82" s="5"/>
      <c r="D82" s="4" t="s">
        <v>155</v>
      </c>
      <c r="E82" s="40">
        <v>980</v>
      </c>
      <c r="F82" s="44">
        <v>590</v>
      </c>
      <c r="G82" s="27">
        <v>0</v>
      </c>
      <c r="H82" s="22">
        <f t="shared" si="9"/>
        <v>0</v>
      </c>
      <c r="M82" s="60">
        <v>0.35</v>
      </c>
      <c r="N82" s="61">
        <v>9.8700000000000003E-4</v>
      </c>
      <c r="O82" s="62">
        <f t="shared" si="10"/>
        <v>0</v>
      </c>
      <c r="P82" s="67">
        <f t="shared" si="11"/>
        <v>0</v>
      </c>
    </row>
    <row r="83" spans="1:16" s="16" customFormat="1" ht="184.15" customHeight="1" x14ac:dyDescent="0.25">
      <c r="A83" s="45" t="s">
        <v>264</v>
      </c>
      <c r="B83" s="17" t="s">
        <v>168</v>
      </c>
      <c r="C83" s="14"/>
      <c r="D83" s="17" t="s">
        <v>63</v>
      </c>
      <c r="E83" s="40">
        <v>480</v>
      </c>
      <c r="F83" s="44">
        <v>300</v>
      </c>
      <c r="G83" s="26">
        <v>0</v>
      </c>
      <c r="H83" s="22">
        <f t="shared" si="9"/>
        <v>0</v>
      </c>
      <c r="I83" s="77"/>
      <c r="M83" s="60">
        <v>0.5</v>
      </c>
      <c r="N83" s="61">
        <v>7.2000000000000005E-4</v>
      </c>
      <c r="O83" s="62">
        <f t="shared" si="10"/>
        <v>0</v>
      </c>
      <c r="P83" s="67">
        <f t="shared" si="11"/>
        <v>0</v>
      </c>
    </row>
    <row r="84" spans="1:16" s="16" customFormat="1" ht="171" customHeight="1" x14ac:dyDescent="0.25">
      <c r="A84" s="45" t="s">
        <v>51</v>
      </c>
      <c r="B84" s="17" t="s">
        <v>169</v>
      </c>
      <c r="C84" s="14"/>
      <c r="D84" s="17" t="s">
        <v>64</v>
      </c>
      <c r="E84" s="40">
        <v>480</v>
      </c>
      <c r="F84" s="44">
        <v>300</v>
      </c>
      <c r="G84" s="26">
        <v>0</v>
      </c>
      <c r="H84" s="22">
        <f t="shared" si="9"/>
        <v>0</v>
      </c>
      <c r="I84" s="77"/>
      <c r="M84" s="60">
        <v>0.5</v>
      </c>
      <c r="N84" s="61">
        <v>7.2000000000000005E-4</v>
      </c>
      <c r="O84" s="62">
        <f t="shared" si="10"/>
        <v>0</v>
      </c>
      <c r="P84" s="67">
        <f t="shared" si="11"/>
        <v>0</v>
      </c>
    </row>
    <row r="85" spans="1:16" ht="105.6" customHeight="1" x14ac:dyDescent="0.25">
      <c r="A85" s="45" t="s">
        <v>52</v>
      </c>
      <c r="B85" s="4" t="s">
        <v>170</v>
      </c>
      <c r="C85" s="5"/>
      <c r="D85" s="4" t="s">
        <v>65</v>
      </c>
      <c r="E85" s="40">
        <v>550</v>
      </c>
      <c r="F85" s="44">
        <v>320</v>
      </c>
      <c r="G85" s="27">
        <v>0</v>
      </c>
      <c r="H85" s="22">
        <f t="shared" si="9"/>
        <v>0</v>
      </c>
      <c r="M85" s="60">
        <v>0.3</v>
      </c>
      <c r="N85" s="61">
        <v>5.6700000000000001E-4</v>
      </c>
      <c r="O85" s="62">
        <f t="shared" si="10"/>
        <v>0</v>
      </c>
      <c r="P85" s="67">
        <f t="shared" si="11"/>
        <v>0</v>
      </c>
    </row>
    <row r="86" spans="1:16" s="16" customFormat="1" ht="101.45" customHeight="1" x14ac:dyDescent="0.25">
      <c r="A86" s="45" t="s">
        <v>53</v>
      </c>
      <c r="B86" s="17" t="s">
        <v>171</v>
      </c>
      <c r="C86" s="14"/>
      <c r="D86" s="17" t="s">
        <v>66</v>
      </c>
      <c r="E86" s="40">
        <v>850</v>
      </c>
      <c r="F86" s="44">
        <v>500</v>
      </c>
      <c r="G86" s="26">
        <v>0</v>
      </c>
      <c r="H86" s="22">
        <f t="shared" si="9"/>
        <v>0</v>
      </c>
      <c r="I86" s="77"/>
      <c r="M86" s="60">
        <v>0.1</v>
      </c>
      <c r="N86" s="61">
        <v>8.5249999999999996E-4</v>
      </c>
      <c r="O86" s="62">
        <f t="shared" si="10"/>
        <v>0</v>
      </c>
      <c r="P86" s="67">
        <f t="shared" si="11"/>
        <v>0</v>
      </c>
    </row>
    <row r="87" spans="1:16" x14ac:dyDescent="0.25">
      <c r="A87" s="13" t="s">
        <v>117</v>
      </c>
      <c r="B87" s="12"/>
      <c r="C87" s="12"/>
      <c r="D87" s="12"/>
      <c r="E87" s="12"/>
      <c r="F87" s="12"/>
      <c r="G87" s="23"/>
      <c r="H87" s="23"/>
      <c r="O87" s="62"/>
      <c r="P87" s="67"/>
    </row>
    <row r="88" spans="1:16" ht="171" customHeight="1" x14ac:dyDescent="0.25">
      <c r="A88" s="45" t="s">
        <v>78</v>
      </c>
      <c r="B88" s="4" t="s">
        <v>172</v>
      </c>
      <c r="C88" s="5"/>
      <c r="D88" s="4" t="s">
        <v>222</v>
      </c>
      <c r="E88" s="40">
        <v>189</v>
      </c>
      <c r="F88" s="44">
        <v>90</v>
      </c>
      <c r="G88" s="27">
        <v>0</v>
      </c>
      <c r="H88" s="22">
        <f t="shared" ref="H88:H121" si="12">F88*G88</f>
        <v>0</v>
      </c>
      <c r="M88" s="60">
        <v>3.5000000000000003E-2</v>
      </c>
      <c r="N88" s="61">
        <v>8.3374999999999994E-5</v>
      </c>
      <c r="O88" s="62">
        <f t="shared" ref="O88:O107" si="13">M88*G88</f>
        <v>0</v>
      </c>
      <c r="P88" s="67">
        <f t="shared" ref="P88:P107" si="14">N88*G88</f>
        <v>0</v>
      </c>
    </row>
    <row r="89" spans="1:16" ht="171" customHeight="1" x14ac:dyDescent="0.25">
      <c r="A89" s="45" t="s">
        <v>79</v>
      </c>
      <c r="B89" s="4" t="s">
        <v>173</v>
      </c>
      <c r="C89" s="5"/>
      <c r="D89" s="4" t="s">
        <v>223</v>
      </c>
      <c r="E89" s="40">
        <v>189</v>
      </c>
      <c r="F89" s="44">
        <v>90</v>
      </c>
      <c r="G89" s="27">
        <v>0</v>
      </c>
      <c r="H89" s="22">
        <f t="shared" si="12"/>
        <v>0</v>
      </c>
      <c r="M89" s="60">
        <v>3.5000000000000003E-2</v>
      </c>
      <c r="N89" s="61">
        <v>8.3374999999999994E-5</v>
      </c>
      <c r="O89" s="62">
        <f t="shared" si="13"/>
        <v>0</v>
      </c>
      <c r="P89" s="67">
        <f t="shared" si="14"/>
        <v>0</v>
      </c>
    </row>
    <row r="90" spans="1:16" ht="171" customHeight="1" x14ac:dyDescent="0.25">
      <c r="A90" s="45" t="s">
        <v>80</v>
      </c>
      <c r="B90" s="4" t="s">
        <v>174</v>
      </c>
      <c r="C90" s="5"/>
      <c r="D90" s="4" t="s">
        <v>224</v>
      </c>
      <c r="E90" s="40">
        <v>189</v>
      </c>
      <c r="F90" s="44">
        <v>90</v>
      </c>
      <c r="G90" s="27">
        <v>0</v>
      </c>
      <c r="H90" s="22">
        <f t="shared" si="12"/>
        <v>0</v>
      </c>
      <c r="M90" s="60">
        <v>3.5000000000000003E-2</v>
      </c>
      <c r="N90" s="61">
        <v>8.3374999999999994E-5</v>
      </c>
      <c r="O90" s="62">
        <f t="shared" si="13"/>
        <v>0</v>
      </c>
      <c r="P90" s="67">
        <f t="shared" si="14"/>
        <v>0</v>
      </c>
    </row>
    <row r="91" spans="1:16" ht="171" customHeight="1" x14ac:dyDescent="0.25">
      <c r="A91" s="45" t="s">
        <v>81</v>
      </c>
      <c r="B91" s="4" t="s">
        <v>175</v>
      </c>
      <c r="C91" s="5"/>
      <c r="D91" s="4" t="s">
        <v>225</v>
      </c>
      <c r="E91" s="40">
        <v>189</v>
      </c>
      <c r="F91" s="44">
        <v>90</v>
      </c>
      <c r="G91" s="27">
        <v>0</v>
      </c>
      <c r="H91" s="22">
        <f t="shared" si="12"/>
        <v>0</v>
      </c>
      <c r="M91" s="60">
        <v>3.5000000000000003E-2</v>
      </c>
      <c r="N91" s="61">
        <v>8.3374999999999994E-5</v>
      </c>
      <c r="O91" s="62">
        <f t="shared" si="13"/>
        <v>0</v>
      </c>
      <c r="P91" s="67">
        <f t="shared" si="14"/>
        <v>0</v>
      </c>
    </row>
    <row r="92" spans="1:16" ht="171" customHeight="1" x14ac:dyDescent="0.25">
      <c r="A92" s="45" t="s">
        <v>82</v>
      </c>
      <c r="B92" s="4" t="s">
        <v>176</v>
      </c>
      <c r="C92" s="5"/>
      <c r="D92" s="4" t="s">
        <v>226</v>
      </c>
      <c r="E92" s="40">
        <v>189</v>
      </c>
      <c r="F92" s="44">
        <v>90</v>
      </c>
      <c r="G92" s="27">
        <v>0</v>
      </c>
      <c r="H92" s="22">
        <f t="shared" si="12"/>
        <v>0</v>
      </c>
      <c r="M92" s="60">
        <v>3.5000000000000003E-2</v>
      </c>
      <c r="N92" s="61">
        <v>8.3374999999999994E-5</v>
      </c>
      <c r="O92" s="62">
        <f t="shared" si="13"/>
        <v>0</v>
      </c>
      <c r="P92" s="67">
        <f t="shared" si="14"/>
        <v>0</v>
      </c>
    </row>
    <row r="93" spans="1:16" ht="171" customHeight="1" x14ac:dyDescent="0.25">
      <c r="A93" s="45" t="s">
        <v>83</v>
      </c>
      <c r="B93" s="4" t="s">
        <v>177</v>
      </c>
      <c r="C93" s="5"/>
      <c r="D93" s="4" t="s">
        <v>227</v>
      </c>
      <c r="E93" s="40">
        <v>189</v>
      </c>
      <c r="F93" s="44">
        <v>90</v>
      </c>
      <c r="G93" s="27">
        <v>0</v>
      </c>
      <c r="H93" s="22">
        <f t="shared" si="12"/>
        <v>0</v>
      </c>
      <c r="M93" s="60">
        <v>3.5000000000000003E-2</v>
      </c>
      <c r="N93" s="61">
        <v>8.3374999999999994E-5</v>
      </c>
      <c r="O93" s="62">
        <f t="shared" si="13"/>
        <v>0</v>
      </c>
      <c r="P93" s="67">
        <f t="shared" si="14"/>
        <v>0</v>
      </c>
    </row>
    <row r="94" spans="1:16" ht="171" customHeight="1" x14ac:dyDescent="0.25">
      <c r="A94" s="45" t="s">
        <v>84</v>
      </c>
      <c r="B94" s="4" t="s">
        <v>178</v>
      </c>
      <c r="C94" s="5"/>
      <c r="D94" s="4" t="s">
        <v>228</v>
      </c>
      <c r="E94" s="40">
        <v>189</v>
      </c>
      <c r="F94" s="44">
        <v>90</v>
      </c>
      <c r="G94" s="27">
        <v>0</v>
      </c>
      <c r="H94" s="22">
        <f t="shared" si="12"/>
        <v>0</v>
      </c>
      <c r="M94" s="60">
        <v>3.5000000000000003E-2</v>
      </c>
      <c r="N94" s="61">
        <v>8.3374999999999994E-5</v>
      </c>
      <c r="O94" s="62">
        <f t="shared" si="13"/>
        <v>0</v>
      </c>
      <c r="P94" s="67">
        <f t="shared" si="14"/>
        <v>0</v>
      </c>
    </row>
    <row r="95" spans="1:16" ht="171" customHeight="1" x14ac:dyDescent="0.25">
      <c r="A95" s="45" t="s">
        <v>85</v>
      </c>
      <c r="B95" s="4" t="s">
        <v>179</v>
      </c>
      <c r="C95" s="5"/>
      <c r="D95" s="4" t="s">
        <v>229</v>
      </c>
      <c r="E95" s="40">
        <v>189</v>
      </c>
      <c r="F95" s="44">
        <v>90</v>
      </c>
      <c r="G95" s="27">
        <v>0</v>
      </c>
      <c r="H95" s="22">
        <f t="shared" si="12"/>
        <v>0</v>
      </c>
      <c r="M95" s="60">
        <v>3.5000000000000003E-2</v>
      </c>
      <c r="N95" s="61">
        <v>8.3374999999999994E-5</v>
      </c>
      <c r="O95" s="62">
        <f t="shared" si="13"/>
        <v>0</v>
      </c>
      <c r="P95" s="67">
        <f t="shared" si="14"/>
        <v>0</v>
      </c>
    </row>
    <row r="96" spans="1:16" ht="171" customHeight="1" x14ac:dyDescent="0.25">
      <c r="A96" s="45" t="s">
        <v>86</v>
      </c>
      <c r="B96" s="4" t="s">
        <v>180</v>
      </c>
      <c r="C96" s="5"/>
      <c r="D96" s="4" t="s">
        <v>230</v>
      </c>
      <c r="E96" s="40">
        <v>189</v>
      </c>
      <c r="F96" s="44">
        <v>90</v>
      </c>
      <c r="G96" s="27">
        <v>0</v>
      </c>
      <c r="H96" s="22">
        <f t="shared" si="12"/>
        <v>0</v>
      </c>
      <c r="M96" s="60">
        <v>3.5000000000000003E-2</v>
      </c>
      <c r="N96" s="61">
        <v>8.3374999999999994E-5</v>
      </c>
      <c r="O96" s="62">
        <f t="shared" si="13"/>
        <v>0</v>
      </c>
      <c r="P96" s="67">
        <f t="shared" si="14"/>
        <v>0</v>
      </c>
    </row>
    <row r="97" spans="1:16" ht="171" customHeight="1" x14ac:dyDescent="0.25">
      <c r="A97" s="45" t="s">
        <v>87</v>
      </c>
      <c r="B97" s="4" t="s">
        <v>181</v>
      </c>
      <c r="C97" s="5"/>
      <c r="D97" s="4" t="s">
        <v>231</v>
      </c>
      <c r="E97" s="40">
        <v>189</v>
      </c>
      <c r="F97" s="44">
        <v>90</v>
      </c>
      <c r="G97" s="27">
        <v>0</v>
      </c>
      <c r="H97" s="22">
        <f t="shared" si="12"/>
        <v>0</v>
      </c>
      <c r="M97" s="60">
        <v>3.5000000000000003E-2</v>
      </c>
      <c r="N97" s="61">
        <v>8.3374999999999994E-5</v>
      </c>
      <c r="O97" s="62">
        <f t="shared" si="13"/>
        <v>0</v>
      </c>
      <c r="P97" s="67">
        <f t="shared" si="14"/>
        <v>0</v>
      </c>
    </row>
    <row r="98" spans="1:16" ht="171" customHeight="1" x14ac:dyDescent="0.25">
      <c r="A98" s="45" t="s">
        <v>88</v>
      </c>
      <c r="B98" s="4" t="s">
        <v>182</v>
      </c>
      <c r="C98" s="5"/>
      <c r="D98" s="4" t="s">
        <v>232</v>
      </c>
      <c r="E98" s="40">
        <v>189</v>
      </c>
      <c r="F98" s="44">
        <v>90</v>
      </c>
      <c r="G98" s="27">
        <v>0</v>
      </c>
      <c r="H98" s="22">
        <f t="shared" si="12"/>
        <v>0</v>
      </c>
      <c r="M98" s="60">
        <v>3.5000000000000003E-2</v>
      </c>
      <c r="N98" s="61">
        <v>8.3374999999999994E-5</v>
      </c>
      <c r="O98" s="62">
        <f t="shared" si="13"/>
        <v>0</v>
      </c>
      <c r="P98" s="67">
        <f t="shared" si="14"/>
        <v>0</v>
      </c>
    </row>
    <row r="99" spans="1:16" ht="171" customHeight="1" x14ac:dyDescent="0.25">
      <c r="A99" s="45" t="s">
        <v>89</v>
      </c>
      <c r="B99" s="4" t="s">
        <v>183</v>
      </c>
      <c r="C99" s="5"/>
      <c r="D99" s="4" t="s">
        <v>233</v>
      </c>
      <c r="E99" s="40">
        <v>189</v>
      </c>
      <c r="F99" s="44">
        <v>90</v>
      </c>
      <c r="G99" s="27">
        <v>0</v>
      </c>
      <c r="H99" s="22">
        <f t="shared" si="12"/>
        <v>0</v>
      </c>
      <c r="M99" s="60">
        <v>3.5000000000000003E-2</v>
      </c>
      <c r="N99" s="61">
        <v>8.3374999999999994E-5</v>
      </c>
      <c r="O99" s="62">
        <f t="shared" si="13"/>
        <v>0</v>
      </c>
      <c r="P99" s="67">
        <f t="shared" si="14"/>
        <v>0</v>
      </c>
    </row>
    <row r="100" spans="1:16" ht="171" customHeight="1" x14ac:dyDescent="0.25">
      <c r="A100" s="45" t="s">
        <v>90</v>
      </c>
      <c r="B100" s="4" t="s">
        <v>184</v>
      </c>
      <c r="C100" s="5"/>
      <c r="D100" s="4" t="s">
        <v>234</v>
      </c>
      <c r="E100" s="40">
        <v>189</v>
      </c>
      <c r="F100" s="44">
        <v>90</v>
      </c>
      <c r="G100" s="27">
        <v>0</v>
      </c>
      <c r="H100" s="22">
        <f t="shared" si="12"/>
        <v>0</v>
      </c>
      <c r="M100" s="60">
        <v>3.5000000000000003E-2</v>
      </c>
      <c r="N100" s="61">
        <v>8.3374999999999994E-5</v>
      </c>
      <c r="O100" s="62">
        <f t="shared" si="13"/>
        <v>0</v>
      </c>
      <c r="P100" s="67">
        <f t="shared" si="14"/>
        <v>0</v>
      </c>
    </row>
    <row r="101" spans="1:16" ht="171" customHeight="1" x14ac:dyDescent="0.25">
      <c r="A101" s="45" t="s">
        <v>91</v>
      </c>
      <c r="B101" s="4" t="s">
        <v>185</v>
      </c>
      <c r="C101" s="5"/>
      <c r="D101" s="4" t="s">
        <v>235</v>
      </c>
      <c r="E101" s="40">
        <v>189</v>
      </c>
      <c r="F101" s="44">
        <v>90</v>
      </c>
      <c r="G101" s="27">
        <v>0</v>
      </c>
      <c r="H101" s="22">
        <f t="shared" si="12"/>
        <v>0</v>
      </c>
      <c r="M101" s="60">
        <v>3.5000000000000003E-2</v>
      </c>
      <c r="N101" s="61">
        <v>8.3374999999999994E-5</v>
      </c>
      <c r="O101" s="62">
        <f t="shared" si="13"/>
        <v>0</v>
      </c>
      <c r="P101" s="67">
        <f t="shared" si="14"/>
        <v>0</v>
      </c>
    </row>
    <row r="102" spans="1:16" ht="171" customHeight="1" x14ac:dyDescent="0.25">
      <c r="A102" s="45" t="s">
        <v>92</v>
      </c>
      <c r="B102" s="4" t="s">
        <v>186</v>
      </c>
      <c r="C102" s="5"/>
      <c r="D102" s="4" t="s">
        <v>236</v>
      </c>
      <c r="E102" s="40">
        <v>189</v>
      </c>
      <c r="F102" s="44">
        <v>90</v>
      </c>
      <c r="G102" s="27">
        <v>0</v>
      </c>
      <c r="H102" s="22">
        <f t="shared" si="12"/>
        <v>0</v>
      </c>
      <c r="M102" s="60">
        <v>3.5000000000000003E-2</v>
      </c>
      <c r="N102" s="61">
        <v>8.3374999999999994E-5</v>
      </c>
      <c r="O102" s="62">
        <f t="shared" si="13"/>
        <v>0</v>
      </c>
      <c r="P102" s="67">
        <f t="shared" si="14"/>
        <v>0</v>
      </c>
    </row>
    <row r="103" spans="1:16" ht="171" customHeight="1" x14ac:dyDescent="0.25">
      <c r="A103" s="45" t="s">
        <v>93</v>
      </c>
      <c r="B103" s="4" t="s">
        <v>187</v>
      </c>
      <c r="C103" s="5"/>
      <c r="D103" s="4" t="s">
        <v>237</v>
      </c>
      <c r="E103" s="40">
        <v>189</v>
      </c>
      <c r="F103" s="44">
        <v>90</v>
      </c>
      <c r="G103" s="27">
        <v>0</v>
      </c>
      <c r="H103" s="22">
        <f t="shared" si="12"/>
        <v>0</v>
      </c>
      <c r="M103" s="60">
        <v>3.5000000000000003E-2</v>
      </c>
      <c r="N103" s="61">
        <v>8.3374999999999994E-5</v>
      </c>
      <c r="O103" s="62">
        <f t="shared" si="13"/>
        <v>0</v>
      </c>
      <c r="P103" s="67">
        <f t="shared" si="14"/>
        <v>0</v>
      </c>
    </row>
    <row r="104" spans="1:16" ht="171" customHeight="1" x14ac:dyDescent="0.25">
      <c r="A104" s="45" t="s">
        <v>94</v>
      </c>
      <c r="B104" s="4" t="s">
        <v>188</v>
      </c>
      <c r="C104" s="5"/>
      <c r="D104" s="4" t="s">
        <v>238</v>
      </c>
      <c r="E104" s="40">
        <v>189</v>
      </c>
      <c r="F104" s="44">
        <v>90</v>
      </c>
      <c r="G104" s="27">
        <v>0</v>
      </c>
      <c r="H104" s="22">
        <f t="shared" si="12"/>
        <v>0</v>
      </c>
      <c r="M104" s="60">
        <v>3.5000000000000003E-2</v>
      </c>
      <c r="N104" s="61">
        <v>8.3374999999999994E-5</v>
      </c>
      <c r="O104" s="62">
        <f t="shared" si="13"/>
        <v>0</v>
      </c>
      <c r="P104" s="67">
        <f t="shared" si="14"/>
        <v>0</v>
      </c>
    </row>
    <row r="105" spans="1:16" s="16" customFormat="1" ht="171" customHeight="1" x14ac:dyDescent="0.25">
      <c r="A105" s="45" t="s">
        <v>95</v>
      </c>
      <c r="B105" s="17" t="s">
        <v>189</v>
      </c>
      <c r="C105" s="18"/>
      <c r="D105" s="17" t="s">
        <v>120</v>
      </c>
      <c r="E105" s="40">
        <v>1109</v>
      </c>
      <c r="F105" s="44">
        <v>528</v>
      </c>
      <c r="G105" s="26">
        <v>0</v>
      </c>
      <c r="H105" s="22">
        <f t="shared" si="12"/>
        <v>0</v>
      </c>
      <c r="I105" s="77"/>
      <c r="M105" s="60">
        <v>0.15</v>
      </c>
      <c r="N105" s="61">
        <v>2.6949999999999999E-4</v>
      </c>
      <c r="O105" s="62">
        <f t="shared" si="13"/>
        <v>0</v>
      </c>
      <c r="P105" s="67">
        <f t="shared" si="14"/>
        <v>0</v>
      </c>
    </row>
    <row r="106" spans="1:16" s="16" customFormat="1" ht="171" customHeight="1" x14ac:dyDescent="0.25">
      <c r="A106" s="45" t="s">
        <v>96</v>
      </c>
      <c r="B106" s="17" t="s">
        <v>190</v>
      </c>
      <c r="C106" s="14"/>
      <c r="D106" s="17" t="s">
        <v>121</v>
      </c>
      <c r="E106" s="40">
        <v>743</v>
      </c>
      <c r="F106" s="44">
        <v>354</v>
      </c>
      <c r="G106" s="26">
        <v>0</v>
      </c>
      <c r="H106" s="22">
        <f t="shared" si="12"/>
        <v>0</v>
      </c>
      <c r="I106" s="77"/>
      <c r="M106" s="60">
        <v>0.09</v>
      </c>
      <c r="N106" s="61">
        <v>1.8374999999999999E-4</v>
      </c>
      <c r="O106" s="62">
        <f t="shared" si="13"/>
        <v>0</v>
      </c>
      <c r="P106" s="67">
        <f t="shared" si="14"/>
        <v>0</v>
      </c>
    </row>
    <row r="107" spans="1:16" ht="171" customHeight="1" x14ac:dyDescent="0.25">
      <c r="A107" s="45" t="s">
        <v>97</v>
      </c>
      <c r="B107" s="4" t="s">
        <v>191</v>
      </c>
      <c r="C107" s="5"/>
      <c r="D107" s="4" t="s">
        <v>143</v>
      </c>
      <c r="E107" s="40">
        <v>605</v>
      </c>
      <c r="F107" s="44">
        <v>288</v>
      </c>
      <c r="G107" s="27">
        <v>0</v>
      </c>
      <c r="H107" s="22">
        <f t="shared" si="12"/>
        <v>0</v>
      </c>
      <c r="M107" s="60">
        <v>8.5000000000000006E-2</v>
      </c>
      <c r="N107" s="61">
        <v>1.9599999999999999E-4</v>
      </c>
      <c r="O107" s="62">
        <f t="shared" si="13"/>
        <v>0</v>
      </c>
      <c r="P107" s="67">
        <f t="shared" si="14"/>
        <v>0</v>
      </c>
    </row>
    <row r="108" spans="1:16" ht="171" customHeight="1" x14ac:dyDescent="0.25">
      <c r="A108" s="45" t="s">
        <v>308</v>
      </c>
      <c r="B108" s="4" t="s">
        <v>310</v>
      </c>
      <c r="C108" s="5"/>
      <c r="D108" s="4" t="s">
        <v>311</v>
      </c>
      <c r="E108" s="40">
        <v>605</v>
      </c>
      <c r="F108" s="44">
        <v>288</v>
      </c>
      <c r="G108" s="27">
        <v>0</v>
      </c>
      <c r="H108" s="22">
        <f t="shared" si="12"/>
        <v>0</v>
      </c>
      <c r="M108" s="60"/>
      <c r="N108" s="61"/>
      <c r="O108" s="62"/>
      <c r="P108" s="67"/>
    </row>
    <row r="109" spans="1:16" ht="171" customHeight="1" x14ac:dyDescent="0.25">
      <c r="A109" s="45" t="s">
        <v>98</v>
      </c>
      <c r="B109" s="4" t="s">
        <v>192</v>
      </c>
      <c r="C109" s="5"/>
      <c r="D109" s="4" t="s">
        <v>142</v>
      </c>
      <c r="E109" s="40">
        <v>605</v>
      </c>
      <c r="F109" s="44">
        <v>288</v>
      </c>
      <c r="G109" s="27">
        <v>0</v>
      </c>
      <c r="H109" s="22">
        <f t="shared" si="12"/>
        <v>0</v>
      </c>
      <c r="M109" s="60">
        <v>8.5000000000000006E-2</v>
      </c>
      <c r="N109" s="61">
        <v>1.9599999999999999E-4</v>
      </c>
      <c r="O109" s="62">
        <f>M109*G109</f>
        <v>0</v>
      </c>
      <c r="P109" s="67">
        <f>N109*G109</f>
        <v>0</v>
      </c>
    </row>
    <row r="110" spans="1:16" ht="171" customHeight="1" x14ac:dyDescent="0.25">
      <c r="A110" s="45" t="s">
        <v>309</v>
      </c>
      <c r="B110" s="4" t="s">
        <v>313</v>
      </c>
      <c r="C110" s="5"/>
      <c r="D110" s="4" t="s">
        <v>312</v>
      </c>
      <c r="E110" s="40">
        <v>605</v>
      </c>
      <c r="F110" s="44">
        <v>288</v>
      </c>
      <c r="G110" s="27">
        <v>0</v>
      </c>
      <c r="H110" s="22">
        <f t="shared" si="12"/>
        <v>0</v>
      </c>
      <c r="M110" s="60"/>
      <c r="N110" s="61"/>
      <c r="O110" s="62"/>
      <c r="P110" s="67"/>
    </row>
    <row r="111" spans="1:16" ht="171" customHeight="1" x14ac:dyDescent="0.25">
      <c r="A111" s="45" t="s">
        <v>265</v>
      </c>
      <c r="B111" s="4" t="s">
        <v>193</v>
      </c>
      <c r="C111" s="5"/>
      <c r="D111" s="4" t="s">
        <v>122</v>
      </c>
      <c r="E111" s="40">
        <v>857</v>
      </c>
      <c r="F111" s="44">
        <v>408</v>
      </c>
      <c r="G111" s="27">
        <v>0</v>
      </c>
      <c r="H111" s="22">
        <f t="shared" si="12"/>
        <v>0</v>
      </c>
      <c r="M111" s="60">
        <v>0.27</v>
      </c>
      <c r="N111" s="61">
        <v>6.5025E-4</v>
      </c>
      <c r="O111" s="62">
        <f t="shared" ref="O111:O138" si="15">M111*G111</f>
        <v>0</v>
      </c>
      <c r="P111" s="67">
        <f t="shared" ref="P111:P138" si="16">N111*G111</f>
        <v>0</v>
      </c>
    </row>
    <row r="112" spans="1:16" ht="171" customHeight="1" x14ac:dyDescent="0.25">
      <c r="A112" s="45" t="s">
        <v>266</v>
      </c>
      <c r="B112" s="4" t="s">
        <v>194</v>
      </c>
      <c r="C112" s="5"/>
      <c r="D112" s="4" t="s">
        <v>123</v>
      </c>
      <c r="E112" s="40">
        <v>857</v>
      </c>
      <c r="F112" s="44">
        <v>408</v>
      </c>
      <c r="G112" s="27">
        <v>0</v>
      </c>
      <c r="H112" s="22">
        <f t="shared" si="12"/>
        <v>0</v>
      </c>
      <c r="M112" s="60">
        <v>0.27</v>
      </c>
      <c r="N112" s="61">
        <v>6.5025E-4</v>
      </c>
      <c r="O112" s="62">
        <f t="shared" si="15"/>
        <v>0</v>
      </c>
      <c r="P112" s="67">
        <f t="shared" si="16"/>
        <v>0</v>
      </c>
    </row>
    <row r="113" spans="1:16" ht="171" customHeight="1" x14ac:dyDescent="0.25">
      <c r="A113" s="45" t="s">
        <v>99</v>
      </c>
      <c r="B113" s="4" t="s">
        <v>195</v>
      </c>
      <c r="C113" s="5"/>
      <c r="D113" s="4" t="s">
        <v>124</v>
      </c>
      <c r="E113" s="40">
        <v>857</v>
      </c>
      <c r="F113" s="44">
        <v>408</v>
      </c>
      <c r="G113" s="27">
        <v>0</v>
      </c>
      <c r="H113" s="22">
        <f t="shared" si="12"/>
        <v>0</v>
      </c>
      <c r="M113" s="60">
        <v>0.27</v>
      </c>
      <c r="N113" s="61">
        <v>6.5025E-4</v>
      </c>
      <c r="O113" s="62">
        <f t="shared" si="15"/>
        <v>0</v>
      </c>
      <c r="P113" s="67">
        <f t="shared" si="16"/>
        <v>0</v>
      </c>
    </row>
    <row r="114" spans="1:16" ht="171" customHeight="1" x14ac:dyDescent="0.25">
      <c r="A114" s="45" t="s">
        <v>100</v>
      </c>
      <c r="B114" s="4" t="s">
        <v>196</v>
      </c>
      <c r="C114" s="5"/>
      <c r="D114" s="4" t="s">
        <v>125</v>
      </c>
      <c r="E114" s="40">
        <v>857</v>
      </c>
      <c r="F114" s="44">
        <v>408</v>
      </c>
      <c r="G114" s="27">
        <v>0</v>
      </c>
      <c r="H114" s="22">
        <f t="shared" si="12"/>
        <v>0</v>
      </c>
      <c r="M114" s="60">
        <v>0.27</v>
      </c>
      <c r="N114" s="61">
        <v>6.5025E-4</v>
      </c>
      <c r="O114" s="62">
        <f t="shared" si="15"/>
        <v>0</v>
      </c>
      <c r="P114" s="67">
        <f t="shared" si="16"/>
        <v>0</v>
      </c>
    </row>
    <row r="115" spans="1:16" ht="171" customHeight="1" x14ac:dyDescent="0.25">
      <c r="A115" s="45" t="s">
        <v>101</v>
      </c>
      <c r="B115" s="4" t="s">
        <v>197</v>
      </c>
      <c r="C115" s="5"/>
      <c r="D115" s="4" t="s">
        <v>126</v>
      </c>
      <c r="E115" s="40">
        <v>857</v>
      </c>
      <c r="F115" s="44">
        <v>408</v>
      </c>
      <c r="G115" s="27">
        <v>0</v>
      </c>
      <c r="H115" s="22">
        <f t="shared" si="12"/>
        <v>0</v>
      </c>
      <c r="M115" s="60">
        <v>0.27</v>
      </c>
      <c r="N115" s="61">
        <v>6.5025E-4</v>
      </c>
      <c r="O115" s="62">
        <f t="shared" si="15"/>
        <v>0</v>
      </c>
      <c r="P115" s="67">
        <f t="shared" si="16"/>
        <v>0</v>
      </c>
    </row>
    <row r="116" spans="1:16" s="16" customFormat="1" ht="171" customHeight="1" x14ac:dyDescent="0.25">
      <c r="A116" s="45" t="s">
        <v>102</v>
      </c>
      <c r="B116" s="17" t="s">
        <v>198</v>
      </c>
      <c r="C116" s="14"/>
      <c r="D116" s="17" t="s">
        <v>144</v>
      </c>
      <c r="E116" s="40">
        <v>605</v>
      </c>
      <c r="F116" s="44">
        <v>288</v>
      </c>
      <c r="G116" s="26">
        <v>0</v>
      </c>
      <c r="H116" s="22">
        <f t="shared" si="12"/>
        <v>0</v>
      </c>
      <c r="I116" s="77"/>
      <c r="M116" s="60">
        <v>8.5000000000000006E-2</v>
      </c>
      <c r="N116" s="61">
        <v>1.9599999999999999E-4</v>
      </c>
      <c r="O116" s="62">
        <f t="shared" si="15"/>
        <v>0</v>
      </c>
      <c r="P116" s="67">
        <f t="shared" si="16"/>
        <v>0</v>
      </c>
    </row>
    <row r="117" spans="1:16" s="16" customFormat="1" ht="171" customHeight="1" x14ac:dyDescent="0.25">
      <c r="A117" s="45" t="s">
        <v>103</v>
      </c>
      <c r="B117" s="17" t="s">
        <v>199</v>
      </c>
      <c r="C117" s="14"/>
      <c r="D117" s="17" t="s">
        <v>145</v>
      </c>
      <c r="E117" s="40">
        <v>605</v>
      </c>
      <c r="F117" s="44">
        <v>288</v>
      </c>
      <c r="G117" s="26">
        <v>0</v>
      </c>
      <c r="H117" s="22">
        <f t="shared" si="12"/>
        <v>0</v>
      </c>
      <c r="I117" s="77"/>
      <c r="M117" s="60">
        <v>8.5000000000000006E-2</v>
      </c>
      <c r="N117" s="61">
        <v>1.9599999999999999E-4</v>
      </c>
      <c r="O117" s="62">
        <f t="shared" si="15"/>
        <v>0</v>
      </c>
      <c r="P117" s="67">
        <f t="shared" si="16"/>
        <v>0</v>
      </c>
    </row>
    <row r="118" spans="1:16" s="16" customFormat="1" ht="171" customHeight="1" x14ac:dyDescent="0.25">
      <c r="A118" s="45" t="s">
        <v>104</v>
      </c>
      <c r="B118" s="17" t="s">
        <v>200</v>
      </c>
      <c r="C118" s="14"/>
      <c r="D118" s="17" t="s">
        <v>146</v>
      </c>
      <c r="E118" s="40">
        <v>605</v>
      </c>
      <c r="F118" s="44">
        <v>288</v>
      </c>
      <c r="G118" s="26">
        <v>0</v>
      </c>
      <c r="H118" s="22">
        <f t="shared" si="12"/>
        <v>0</v>
      </c>
      <c r="I118" s="77"/>
      <c r="M118" s="60">
        <v>8.5000000000000006E-2</v>
      </c>
      <c r="N118" s="61">
        <v>1.9599999999999999E-4</v>
      </c>
      <c r="O118" s="62">
        <f t="shared" si="15"/>
        <v>0</v>
      </c>
      <c r="P118" s="67">
        <f t="shared" si="16"/>
        <v>0</v>
      </c>
    </row>
    <row r="119" spans="1:16" s="16" customFormat="1" ht="171" customHeight="1" x14ac:dyDescent="0.25">
      <c r="A119" s="45" t="s">
        <v>105</v>
      </c>
      <c r="B119" s="17" t="s">
        <v>201</v>
      </c>
      <c r="C119" s="14"/>
      <c r="D119" s="17" t="s">
        <v>147</v>
      </c>
      <c r="E119" s="40">
        <v>605</v>
      </c>
      <c r="F119" s="44">
        <v>288</v>
      </c>
      <c r="G119" s="26">
        <v>0</v>
      </c>
      <c r="H119" s="22">
        <f t="shared" si="12"/>
        <v>0</v>
      </c>
      <c r="I119" s="77"/>
      <c r="M119" s="60">
        <v>8.5000000000000006E-2</v>
      </c>
      <c r="N119" s="61">
        <v>1.9599999999999999E-4</v>
      </c>
      <c r="O119" s="62">
        <f t="shared" si="15"/>
        <v>0</v>
      </c>
      <c r="P119" s="67">
        <f t="shared" si="16"/>
        <v>0</v>
      </c>
    </row>
    <row r="120" spans="1:16" s="16" customFormat="1" ht="171" customHeight="1" x14ac:dyDescent="0.25">
      <c r="A120" s="45" t="s">
        <v>267</v>
      </c>
      <c r="B120" s="17" t="s">
        <v>202</v>
      </c>
      <c r="C120" s="14"/>
      <c r="D120" s="17" t="s">
        <v>148</v>
      </c>
      <c r="E120" s="40">
        <v>605</v>
      </c>
      <c r="F120" s="44">
        <v>288</v>
      </c>
      <c r="G120" s="26">
        <v>0</v>
      </c>
      <c r="H120" s="22">
        <f t="shared" si="12"/>
        <v>0</v>
      </c>
      <c r="I120" s="77"/>
      <c r="M120" s="60">
        <v>8.5000000000000006E-2</v>
      </c>
      <c r="N120" s="61">
        <v>1.9599999999999999E-4</v>
      </c>
      <c r="O120" s="62">
        <f t="shared" si="15"/>
        <v>0</v>
      </c>
      <c r="P120" s="67">
        <f t="shared" si="16"/>
        <v>0</v>
      </c>
    </row>
    <row r="121" spans="1:16" ht="171" customHeight="1" x14ac:dyDescent="0.25">
      <c r="A121" s="45" t="s">
        <v>268</v>
      </c>
      <c r="B121" s="4" t="s">
        <v>203</v>
      </c>
      <c r="C121" s="5"/>
      <c r="D121" s="4" t="s">
        <v>149</v>
      </c>
      <c r="E121" s="40">
        <v>605</v>
      </c>
      <c r="F121" s="44">
        <v>288</v>
      </c>
      <c r="G121" s="27">
        <v>0</v>
      </c>
      <c r="H121" s="22">
        <f t="shared" si="12"/>
        <v>0</v>
      </c>
      <c r="M121" s="60">
        <v>0.08</v>
      </c>
      <c r="N121" s="61">
        <v>1.9599999999999999E-4</v>
      </c>
      <c r="O121" s="62">
        <f t="shared" si="15"/>
        <v>0</v>
      </c>
      <c r="P121" s="67">
        <f t="shared" si="16"/>
        <v>0</v>
      </c>
    </row>
    <row r="122" spans="1:16" ht="171" customHeight="1" x14ac:dyDescent="0.25">
      <c r="A122" s="45" t="s">
        <v>106</v>
      </c>
      <c r="B122" s="4" t="s">
        <v>204</v>
      </c>
      <c r="C122" s="5"/>
      <c r="D122" s="4" t="s">
        <v>150</v>
      </c>
      <c r="E122" s="40">
        <v>605</v>
      </c>
      <c r="F122" s="44">
        <v>288</v>
      </c>
      <c r="G122" s="27">
        <v>0</v>
      </c>
      <c r="H122" s="22">
        <f t="shared" ref="H122:H138" si="17">F122*G122</f>
        <v>0</v>
      </c>
      <c r="M122" s="60">
        <v>0.08</v>
      </c>
      <c r="N122" s="61">
        <v>1.9599999999999999E-4</v>
      </c>
      <c r="O122" s="62">
        <f t="shared" si="15"/>
        <v>0</v>
      </c>
      <c r="P122" s="67">
        <f t="shared" si="16"/>
        <v>0</v>
      </c>
    </row>
    <row r="123" spans="1:16" ht="171" customHeight="1" x14ac:dyDescent="0.25">
      <c r="A123" s="45" t="s">
        <v>107</v>
      </c>
      <c r="B123" s="4" t="s">
        <v>205</v>
      </c>
      <c r="C123" s="5"/>
      <c r="D123" s="4" t="s">
        <v>151</v>
      </c>
      <c r="E123" s="40">
        <v>605</v>
      </c>
      <c r="F123" s="44">
        <v>288</v>
      </c>
      <c r="G123" s="27">
        <v>0</v>
      </c>
      <c r="H123" s="22">
        <f t="shared" si="17"/>
        <v>0</v>
      </c>
      <c r="M123" s="60">
        <v>0.08</v>
      </c>
      <c r="N123" s="61">
        <v>1.9599999999999999E-4</v>
      </c>
      <c r="O123" s="62">
        <f t="shared" si="15"/>
        <v>0</v>
      </c>
      <c r="P123" s="67">
        <f t="shared" si="16"/>
        <v>0</v>
      </c>
    </row>
    <row r="124" spans="1:16" s="16" customFormat="1" ht="171" customHeight="1" x14ac:dyDescent="0.25">
      <c r="A124" s="45" t="s">
        <v>108</v>
      </c>
      <c r="B124" s="17" t="s">
        <v>206</v>
      </c>
      <c r="C124" s="14"/>
      <c r="D124" s="17" t="s">
        <v>127</v>
      </c>
      <c r="E124" s="40">
        <v>1159</v>
      </c>
      <c r="F124" s="44">
        <v>552</v>
      </c>
      <c r="G124" s="26">
        <v>0</v>
      </c>
      <c r="H124" s="22">
        <f t="shared" si="17"/>
        <v>0</v>
      </c>
      <c r="I124" s="77"/>
      <c r="M124" s="60">
        <v>7.4999999999999997E-2</v>
      </c>
      <c r="N124" s="61">
        <v>9.8999999999999994E-5</v>
      </c>
      <c r="O124" s="62">
        <f t="shared" si="15"/>
        <v>0</v>
      </c>
      <c r="P124" s="67">
        <f t="shared" si="16"/>
        <v>0</v>
      </c>
    </row>
    <row r="125" spans="1:16" s="16" customFormat="1" ht="171" customHeight="1" x14ac:dyDescent="0.25">
      <c r="A125" s="45" t="s">
        <v>109</v>
      </c>
      <c r="B125" s="17" t="s">
        <v>207</v>
      </c>
      <c r="C125" s="14"/>
      <c r="D125" s="17" t="s">
        <v>128</v>
      </c>
      <c r="E125" s="40">
        <v>1159</v>
      </c>
      <c r="F125" s="44">
        <v>552</v>
      </c>
      <c r="G125" s="26">
        <v>0</v>
      </c>
      <c r="H125" s="22">
        <f t="shared" si="17"/>
        <v>0</v>
      </c>
      <c r="I125" s="77"/>
      <c r="M125" s="60">
        <v>7.4999999999999997E-2</v>
      </c>
      <c r="N125" s="61">
        <v>9.8999999999999994E-5</v>
      </c>
      <c r="O125" s="62">
        <f t="shared" si="15"/>
        <v>0</v>
      </c>
      <c r="P125" s="67">
        <f t="shared" si="16"/>
        <v>0</v>
      </c>
    </row>
    <row r="126" spans="1:16" s="16" customFormat="1" ht="171" customHeight="1" x14ac:dyDescent="0.25">
      <c r="A126" s="45" t="s">
        <v>269</v>
      </c>
      <c r="B126" s="17" t="s">
        <v>208</v>
      </c>
      <c r="C126" s="14"/>
      <c r="D126" s="17" t="s">
        <v>129</v>
      </c>
      <c r="E126" s="40">
        <v>1159</v>
      </c>
      <c r="F126" s="44">
        <v>552</v>
      </c>
      <c r="G126" s="26">
        <v>0</v>
      </c>
      <c r="H126" s="22">
        <f t="shared" si="17"/>
        <v>0</v>
      </c>
      <c r="I126" s="77"/>
      <c r="M126" s="60">
        <v>7.4999999999999997E-2</v>
      </c>
      <c r="N126" s="61">
        <v>9.8999999999999994E-5</v>
      </c>
      <c r="O126" s="62">
        <f t="shared" si="15"/>
        <v>0</v>
      </c>
      <c r="P126" s="67">
        <f t="shared" si="16"/>
        <v>0</v>
      </c>
    </row>
    <row r="127" spans="1:16" s="16" customFormat="1" ht="171" customHeight="1" x14ac:dyDescent="0.25">
      <c r="A127" s="45" t="s">
        <v>270</v>
      </c>
      <c r="B127" s="17" t="s">
        <v>209</v>
      </c>
      <c r="C127" s="14"/>
      <c r="D127" s="17" t="s">
        <v>130</v>
      </c>
      <c r="E127" s="40">
        <v>1159</v>
      </c>
      <c r="F127" s="44">
        <v>552</v>
      </c>
      <c r="G127" s="26">
        <v>0</v>
      </c>
      <c r="H127" s="22">
        <f t="shared" si="17"/>
        <v>0</v>
      </c>
      <c r="I127" s="77"/>
      <c r="M127" s="60">
        <v>7.4999999999999997E-2</v>
      </c>
      <c r="N127" s="61">
        <v>9.8999999999999994E-5</v>
      </c>
      <c r="O127" s="62">
        <f t="shared" si="15"/>
        <v>0</v>
      </c>
      <c r="P127" s="67">
        <f t="shared" si="16"/>
        <v>0</v>
      </c>
    </row>
    <row r="128" spans="1:16" ht="171" customHeight="1" x14ac:dyDescent="0.25">
      <c r="A128" s="45" t="s">
        <v>110</v>
      </c>
      <c r="B128" s="32" t="s">
        <v>210</v>
      </c>
      <c r="C128" s="5"/>
      <c r="D128" s="4" t="s">
        <v>131</v>
      </c>
      <c r="E128" s="40">
        <v>1210</v>
      </c>
      <c r="F128" s="44">
        <v>576</v>
      </c>
      <c r="G128" s="27">
        <v>0</v>
      </c>
      <c r="H128" s="22">
        <f t="shared" si="17"/>
        <v>0</v>
      </c>
      <c r="M128" s="60">
        <v>0.1</v>
      </c>
      <c r="N128" s="61">
        <v>2.6324999999999997E-4</v>
      </c>
      <c r="O128" s="62">
        <f t="shared" si="15"/>
        <v>0</v>
      </c>
      <c r="P128" s="67">
        <f t="shared" si="16"/>
        <v>0</v>
      </c>
    </row>
    <row r="129" spans="1:16" s="16" customFormat="1" ht="171" customHeight="1" x14ac:dyDescent="0.25">
      <c r="A129" s="45" t="s">
        <v>111</v>
      </c>
      <c r="B129" s="17" t="s">
        <v>211</v>
      </c>
      <c r="C129" s="14"/>
      <c r="D129" s="17" t="s">
        <v>132</v>
      </c>
      <c r="E129" s="40">
        <v>1260</v>
      </c>
      <c r="F129" s="44">
        <v>600</v>
      </c>
      <c r="G129" s="26">
        <v>0</v>
      </c>
      <c r="H129" s="22">
        <f t="shared" si="17"/>
        <v>0</v>
      </c>
      <c r="I129" s="77"/>
      <c r="M129" s="60">
        <v>0.2</v>
      </c>
      <c r="N129" s="61">
        <v>2.8899999999999998E-4</v>
      </c>
      <c r="O129" s="62">
        <f t="shared" si="15"/>
        <v>0</v>
      </c>
      <c r="P129" s="67">
        <f t="shared" si="16"/>
        <v>0</v>
      </c>
    </row>
    <row r="130" spans="1:16" s="16" customFormat="1" ht="171" customHeight="1" x14ac:dyDescent="0.25">
      <c r="A130" s="45" t="s">
        <v>112</v>
      </c>
      <c r="B130" s="17" t="s">
        <v>212</v>
      </c>
      <c r="C130" s="14"/>
      <c r="D130" s="17" t="s">
        <v>133</v>
      </c>
      <c r="E130" s="40">
        <v>1260</v>
      </c>
      <c r="F130" s="44">
        <v>600</v>
      </c>
      <c r="G130" s="26">
        <v>0</v>
      </c>
      <c r="H130" s="22">
        <f t="shared" si="17"/>
        <v>0</v>
      </c>
      <c r="I130" s="77"/>
      <c r="M130" s="60">
        <v>0.2</v>
      </c>
      <c r="N130" s="61">
        <v>2.8899999999999998E-4</v>
      </c>
      <c r="O130" s="62">
        <f t="shared" si="15"/>
        <v>0</v>
      </c>
      <c r="P130" s="67">
        <f t="shared" si="16"/>
        <v>0</v>
      </c>
    </row>
    <row r="131" spans="1:16" s="16" customFormat="1" ht="171" customHeight="1" x14ac:dyDescent="0.25">
      <c r="A131" s="45" t="s">
        <v>113</v>
      </c>
      <c r="B131" s="17" t="s">
        <v>213</v>
      </c>
      <c r="C131" s="14"/>
      <c r="D131" s="17" t="s">
        <v>134</v>
      </c>
      <c r="E131" s="40">
        <v>1260</v>
      </c>
      <c r="F131" s="44">
        <v>600</v>
      </c>
      <c r="G131" s="26">
        <v>0</v>
      </c>
      <c r="H131" s="22">
        <f t="shared" si="17"/>
        <v>0</v>
      </c>
      <c r="I131" s="77"/>
      <c r="M131" s="60">
        <v>0.2</v>
      </c>
      <c r="N131" s="61">
        <v>2.8899999999999998E-4</v>
      </c>
      <c r="O131" s="62">
        <f t="shared" si="15"/>
        <v>0</v>
      </c>
      <c r="P131" s="67">
        <f t="shared" si="16"/>
        <v>0</v>
      </c>
    </row>
    <row r="132" spans="1:16" s="16" customFormat="1" ht="171" customHeight="1" x14ac:dyDescent="0.25">
      <c r="A132" s="45" t="s">
        <v>114</v>
      </c>
      <c r="B132" s="17" t="s">
        <v>214</v>
      </c>
      <c r="C132" s="14"/>
      <c r="D132" s="17" t="s">
        <v>135</v>
      </c>
      <c r="E132" s="40">
        <v>1260</v>
      </c>
      <c r="F132" s="44">
        <v>600</v>
      </c>
      <c r="G132" s="26">
        <v>0</v>
      </c>
      <c r="H132" s="22">
        <f t="shared" si="17"/>
        <v>0</v>
      </c>
      <c r="I132" s="77"/>
      <c r="M132" s="60">
        <v>0.2</v>
      </c>
      <c r="N132" s="61">
        <v>2.8899999999999998E-4</v>
      </c>
      <c r="O132" s="62">
        <f t="shared" si="15"/>
        <v>0</v>
      </c>
      <c r="P132" s="67">
        <f t="shared" si="16"/>
        <v>0</v>
      </c>
    </row>
    <row r="133" spans="1:16" ht="171" customHeight="1" x14ac:dyDescent="0.25">
      <c r="A133" s="45" t="s">
        <v>271</v>
      </c>
      <c r="B133" s="4" t="s">
        <v>215</v>
      </c>
      <c r="C133" s="5"/>
      <c r="D133" s="55" t="s">
        <v>136</v>
      </c>
      <c r="E133" s="40">
        <v>706</v>
      </c>
      <c r="F133" s="44">
        <v>336</v>
      </c>
      <c r="G133" s="27">
        <v>0</v>
      </c>
      <c r="H133" s="22">
        <f t="shared" si="17"/>
        <v>0</v>
      </c>
      <c r="M133" s="60">
        <v>8.5000000000000006E-2</v>
      </c>
      <c r="N133" s="61">
        <v>2.1599999999999999E-4</v>
      </c>
      <c r="O133" s="62">
        <f t="shared" si="15"/>
        <v>0</v>
      </c>
      <c r="P133" s="67">
        <f t="shared" si="16"/>
        <v>0</v>
      </c>
    </row>
    <row r="134" spans="1:16" ht="170.45" customHeight="1" x14ac:dyDescent="0.25">
      <c r="A134" s="45" t="s">
        <v>115</v>
      </c>
      <c r="B134" s="4" t="s">
        <v>216</v>
      </c>
      <c r="C134" s="5"/>
      <c r="D134" s="55" t="s">
        <v>137</v>
      </c>
      <c r="E134" s="40">
        <v>706</v>
      </c>
      <c r="F134" s="44">
        <v>336</v>
      </c>
      <c r="G134" s="27">
        <v>0</v>
      </c>
      <c r="H134" s="22">
        <f t="shared" si="17"/>
        <v>0</v>
      </c>
      <c r="M134" s="60">
        <v>8.5000000000000006E-2</v>
      </c>
      <c r="N134" s="61">
        <v>2.1599999999999999E-4</v>
      </c>
      <c r="O134" s="62">
        <f t="shared" si="15"/>
        <v>0</v>
      </c>
      <c r="P134" s="67">
        <f t="shared" si="16"/>
        <v>0</v>
      </c>
    </row>
    <row r="135" spans="1:16" ht="171" customHeight="1" x14ac:dyDescent="0.25">
      <c r="A135" s="45" t="s">
        <v>116</v>
      </c>
      <c r="B135" s="4" t="s">
        <v>217</v>
      </c>
      <c r="C135" s="5"/>
      <c r="D135" s="4" t="s">
        <v>138</v>
      </c>
      <c r="E135" s="40">
        <v>378</v>
      </c>
      <c r="F135" s="44">
        <v>180</v>
      </c>
      <c r="G135" s="27">
        <v>0</v>
      </c>
      <c r="H135" s="22">
        <f t="shared" si="17"/>
        <v>0</v>
      </c>
      <c r="M135" s="60">
        <v>0.03</v>
      </c>
      <c r="N135" s="61">
        <v>5.0000000000000002E-5</v>
      </c>
      <c r="O135" s="62">
        <f t="shared" si="15"/>
        <v>0</v>
      </c>
      <c r="P135" s="67">
        <f t="shared" si="16"/>
        <v>0</v>
      </c>
    </row>
    <row r="136" spans="1:16" ht="171" customHeight="1" x14ac:dyDescent="0.25">
      <c r="A136" s="45" t="s">
        <v>118</v>
      </c>
      <c r="B136" s="4" t="s">
        <v>218</v>
      </c>
      <c r="C136" s="5"/>
      <c r="D136" s="4" t="s">
        <v>139</v>
      </c>
      <c r="E136" s="40">
        <v>378</v>
      </c>
      <c r="F136" s="44">
        <v>180</v>
      </c>
      <c r="G136" s="27">
        <v>0</v>
      </c>
      <c r="H136" s="22">
        <f t="shared" si="17"/>
        <v>0</v>
      </c>
      <c r="M136" s="60">
        <v>0.03</v>
      </c>
      <c r="N136" s="61">
        <v>5.0000000000000002E-5</v>
      </c>
      <c r="O136" s="62">
        <f t="shared" si="15"/>
        <v>0</v>
      </c>
      <c r="P136" s="67">
        <f t="shared" si="16"/>
        <v>0</v>
      </c>
    </row>
    <row r="137" spans="1:16" s="16" customFormat="1" ht="171" customHeight="1" x14ac:dyDescent="0.25">
      <c r="A137" s="45" t="s">
        <v>119</v>
      </c>
      <c r="B137" s="17" t="s">
        <v>219</v>
      </c>
      <c r="C137" s="14"/>
      <c r="D137" s="17" t="s">
        <v>140</v>
      </c>
      <c r="E137" s="40">
        <v>1840</v>
      </c>
      <c r="F137" s="44">
        <v>876</v>
      </c>
      <c r="G137" s="26">
        <v>0</v>
      </c>
      <c r="H137" s="22">
        <f t="shared" si="17"/>
        <v>0</v>
      </c>
      <c r="I137" s="77"/>
      <c r="M137" s="60">
        <v>0.13500000000000001</v>
      </c>
      <c r="N137" s="61">
        <v>2.4000000000000001E-4</v>
      </c>
      <c r="O137" s="62">
        <f t="shared" si="15"/>
        <v>0</v>
      </c>
      <c r="P137" s="67">
        <f t="shared" si="16"/>
        <v>0</v>
      </c>
    </row>
    <row r="138" spans="1:16" s="16" customFormat="1" ht="171" customHeight="1" x14ac:dyDescent="0.25">
      <c r="A138" s="45" t="s">
        <v>272</v>
      </c>
      <c r="B138" s="17" t="s">
        <v>220</v>
      </c>
      <c r="C138" s="14"/>
      <c r="D138" s="17" t="s">
        <v>141</v>
      </c>
      <c r="E138" s="40">
        <v>1840</v>
      </c>
      <c r="F138" s="44">
        <v>876</v>
      </c>
      <c r="G138" s="26">
        <v>0</v>
      </c>
      <c r="H138" s="22">
        <f t="shared" si="17"/>
        <v>0</v>
      </c>
      <c r="I138" s="77"/>
      <c r="M138" s="60">
        <v>0.13500000000000001</v>
      </c>
      <c r="N138" s="61">
        <v>2.4000000000000001E-4</v>
      </c>
      <c r="O138" s="62">
        <f t="shared" si="15"/>
        <v>0</v>
      </c>
      <c r="P138" s="67">
        <f t="shared" si="16"/>
        <v>0</v>
      </c>
    </row>
    <row r="139" spans="1:16" ht="46.15" customHeight="1" thickBot="1" x14ac:dyDescent="0.3">
      <c r="A139" s="42" t="s">
        <v>156</v>
      </c>
      <c r="B139" s="81" t="s">
        <v>391</v>
      </c>
      <c r="C139" s="81"/>
      <c r="D139" s="81"/>
      <c r="E139" s="81"/>
      <c r="F139" s="37"/>
      <c r="G139" s="11"/>
      <c r="H139" s="11"/>
    </row>
    <row r="140" spans="1:16" ht="19.5" thickTop="1" x14ac:dyDescent="0.25">
      <c r="F140" s="38" t="s">
        <v>58</v>
      </c>
      <c r="G140" s="28">
        <f>SUM(G5:G75,G77:G86,G88:G138)</f>
        <v>0</v>
      </c>
      <c r="H140" s="24">
        <f>SUM(H5:H75,H77:H86,H88:H138)</f>
        <v>0</v>
      </c>
      <c r="M140" s="63" t="s">
        <v>277</v>
      </c>
      <c r="N140" s="64"/>
      <c r="O140" s="64"/>
      <c r="P140" s="68"/>
    </row>
    <row r="141" spans="1:16" x14ac:dyDescent="0.25">
      <c r="F141" s="39"/>
      <c r="M141" s="83" t="s">
        <v>275</v>
      </c>
      <c r="N141" s="83"/>
      <c r="O141" s="84">
        <f>SUM(O5:O138)</f>
        <v>0</v>
      </c>
      <c r="P141" s="83"/>
    </row>
    <row r="142" spans="1:16" x14ac:dyDescent="0.25">
      <c r="F142" s="39"/>
      <c r="M142" s="83" t="s">
        <v>276</v>
      </c>
      <c r="N142" s="83"/>
      <c r="O142" s="85">
        <f>SUM(P5:P138)</f>
        <v>0</v>
      </c>
      <c r="P142" s="83"/>
    </row>
    <row r="143" spans="1:16" x14ac:dyDescent="0.25">
      <c r="F143" s="39"/>
      <c r="M143" s="80" t="s">
        <v>280</v>
      </c>
      <c r="N143" s="80"/>
      <c r="O143" s="80"/>
      <c r="P143" s="80"/>
    </row>
    <row r="144" spans="1:16" x14ac:dyDescent="0.25">
      <c r="F144" s="39"/>
      <c r="M144" s="64" t="s">
        <v>281</v>
      </c>
      <c r="N144" s="64" t="s">
        <v>283</v>
      </c>
      <c r="O144" s="64">
        <v>3.4200000000000001E-2</v>
      </c>
      <c r="P144" s="68">
        <f>O142/O144</f>
        <v>0</v>
      </c>
    </row>
    <row r="145" spans="13:16" x14ac:dyDescent="0.25">
      <c r="M145" s="64" t="s">
        <v>282</v>
      </c>
      <c r="N145" s="64" t="s">
        <v>284</v>
      </c>
      <c r="O145" s="64">
        <v>6.5280000000000005E-2</v>
      </c>
      <c r="P145" s="68">
        <f>O142/O145</f>
        <v>0</v>
      </c>
    </row>
  </sheetData>
  <sheetProtection algorithmName="SHA-512" hashValue="xFiY0Sp8A09o5O60pvbjfGfwSAlTzKydTh7mpA/OXnUQPxlW5K9+Dp9tY2zehClJUBpBhMV3ZkCqb/YrMVEGtw==" saltValue="KIX5tFCs9kY0L3lqjYkXjQ==" spinCount="100000" sheet="1" formatCells="0" formatColumns="0"/>
  <protectedRanges>
    <protectedRange sqref="G5:G138" name="Диапазон1"/>
  </protectedRanges>
  <mergeCells count="11">
    <mergeCell ref="M143:P143"/>
    <mergeCell ref="B139:E139"/>
    <mergeCell ref="F1:H1"/>
    <mergeCell ref="M141:N141"/>
    <mergeCell ref="M142:N142"/>
    <mergeCell ref="O141:P141"/>
    <mergeCell ref="O142:P142"/>
    <mergeCell ref="I14:L14"/>
    <mergeCell ref="I22:L22"/>
    <mergeCell ref="I45:L45"/>
    <mergeCell ref="I38:L38"/>
  </mergeCells>
  <hyperlinks>
    <hyperlink ref="F1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Прайслист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Ашот Игидян</dc:creator>
  <cp:lastModifiedBy>Kirill</cp:lastModifiedBy>
  <cp:lastPrinted>2021-07-12T11:16:27Z</cp:lastPrinted>
  <dcterms:created xsi:type="dcterms:W3CDTF">2021-07-07T06:38:55Z</dcterms:created>
  <dcterms:modified xsi:type="dcterms:W3CDTF">2023-03-23T08:03:25Z</dcterms:modified>
</cp:coreProperties>
</file>