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krist\OneDrive\Рабочий стол\Семейный бизнес\1. Продажи\"/>
    </mc:Choice>
  </mc:AlternateContent>
  <bookViews>
    <workbookView xWindow="0" yWindow="0" windowWidth="23040" windowHeight="9192"/>
  </bookViews>
  <sheets>
    <sheet name="Прайслист " sheetId="2" r:id="rId1"/>
  </sheets>
  <calcPr calcId="162913"/>
</workbook>
</file>

<file path=xl/calcChain.xml><?xml version="1.0" encoding="utf-8"?>
<calcChain xmlns="http://schemas.openxmlformats.org/spreadsheetml/2006/main">
  <c r="Q69" i="2" l="1"/>
  <c r="P69" i="2"/>
  <c r="Q66" i="2"/>
  <c r="P66" i="2"/>
  <c r="Q43" i="2"/>
  <c r="P43" i="2"/>
  <c r="I69" i="2"/>
  <c r="I66" i="2"/>
  <c r="I43" i="2"/>
  <c r="Q53" i="2" l="1"/>
  <c r="P53" i="2"/>
  <c r="I53" i="2"/>
  <c r="Q52" i="2"/>
  <c r="P52" i="2"/>
  <c r="I52" i="2"/>
  <c r="Q31" i="2"/>
  <c r="P31" i="2"/>
  <c r="I31" i="2"/>
  <c r="Q30" i="2"/>
  <c r="P30" i="2"/>
  <c r="I30" i="2"/>
  <c r="H104" i="2" l="1"/>
  <c r="P22" i="2" l="1"/>
  <c r="I42" i="2" l="1"/>
  <c r="Q42" i="2"/>
  <c r="P42" i="2"/>
  <c r="Q34" i="2" l="1"/>
  <c r="P34" i="2"/>
  <c r="I34" i="2"/>
  <c r="P89" i="2" l="1"/>
  <c r="Q89" i="2"/>
  <c r="Q87" i="2"/>
  <c r="P87" i="2"/>
  <c r="J3" i="2" l="1"/>
  <c r="Q16" i="2" l="1"/>
  <c r="Q15" i="2"/>
  <c r="P16" i="2"/>
  <c r="P15" i="2"/>
  <c r="Q9" i="2"/>
  <c r="P9" i="2"/>
  <c r="I9" i="2"/>
  <c r="I15" i="2"/>
  <c r="I16" i="2"/>
  <c r="I89" i="2" l="1"/>
  <c r="I87" i="2"/>
  <c r="I38" i="2" l="1"/>
  <c r="I37" i="2"/>
  <c r="I36" i="2"/>
  <c r="I35" i="2"/>
  <c r="I27" i="2"/>
  <c r="I26" i="2"/>
  <c r="I19" i="2"/>
  <c r="I20" i="2"/>
  <c r="I8" i="2"/>
  <c r="I58" i="2"/>
  <c r="I54" i="2"/>
  <c r="I55" i="2"/>
  <c r="I14" i="2"/>
  <c r="P26" i="2"/>
  <c r="Q26" i="2"/>
  <c r="P54" i="2"/>
  <c r="Q54" i="2"/>
  <c r="P55" i="2"/>
  <c r="Q55" i="2"/>
  <c r="Q27" i="2"/>
  <c r="P27" i="2"/>
  <c r="P35" i="2"/>
  <c r="Q35" i="2"/>
  <c r="P36" i="2"/>
  <c r="Q36" i="2"/>
  <c r="P37" i="2"/>
  <c r="Q37" i="2"/>
  <c r="P38" i="2"/>
  <c r="Q38" i="2"/>
  <c r="P19" i="2"/>
  <c r="Q19" i="2"/>
  <c r="P20" i="2"/>
  <c r="Q20" i="2"/>
  <c r="Q5" i="2"/>
  <c r="Q6" i="2"/>
  <c r="Q7" i="2"/>
  <c r="Q8" i="2"/>
  <c r="P5" i="2"/>
  <c r="P6" i="2"/>
  <c r="P7" i="2"/>
  <c r="P8" i="2"/>
  <c r="P58" i="2"/>
  <c r="Q58" i="2"/>
  <c r="I7" i="2" l="1"/>
  <c r="I6" i="2"/>
  <c r="I5" i="2"/>
  <c r="Q11" i="2" l="1"/>
  <c r="Q12" i="2"/>
  <c r="Q13" i="2"/>
  <c r="Q14" i="2"/>
  <c r="Q17" i="2"/>
  <c r="Q18" i="2"/>
  <c r="Q21" i="2"/>
  <c r="Q22" i="2"/>
  <c r="Q23" i="2"/>
  <c r="Q24" i="2"/>
  <c r="Q25" i="2"/>
  <c r="Q28" i="2"/>
  <c r="Q29" i="2"/>
  <c r="Q32" i="2"/>
  <c r="Q33" i="2"/>
  <c r="Q39" i="2"/>
  <c r="Q40" i="2"/>
  <c r="Q41" i="2"/>
  <c r="Q44" i="2"/>
  <c r="Q45" i="2"/>
  <c r="Q46" i="2"/>
  <c r="Q47" i="2"/>
  <c r="Q48" i="2"/>
  <c r="Q49" i="2"/>
  <c r="Q50" i="2"/>
  <c r="Q51" i="2"/>
  <c r="Q56" i="2"/>
  <c r="Q57" i="2"/>
  <c r="Q59" i="2"/>
  <c r="Q60" i="2"/>
  <c r="Q61" i="2"/>
  <c r="Q62" i="2"/>
  <c r="Q63" i="2"/>
  <c r="Q64" i="2"/>
  <c r="Q65" i="2"/>
  <c r="Q67" i="2"/>
  <c r="Q68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6" i="2"/>
  <c r="Q88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P11" i="2"/>
  <c r="P12" i="2"/>
  <c r="P13" i="2"/>
  <c r="P14" i="2"/>
  <c r="P17" i="2"/>
  <c r="P18" i="2"/>
  <c r="P21" i="2"/>
  <c r="P23" i="2"/>
  <c r="P24" i="2"/>
  <c r="P25" i="2"/>
  <c r="P28" i="2"/>
  <c r="P29" i="2"/>
  <c r="P32" i="2"/>
  <c r="P33" i="2"/>
  <c r="P39" i="2"/>
  <c r="P40" i="2"/>
  <c r="P41" i="2"/>
  <c r="P44" i="2"/>
  <c r="P45" i="2"/>
  <c r="P46" i="2"/>
  <c r="P47" i="2"/>
  <c r="P48" i="2"/>
  <c r="P49" i="2"/>
  <c r="P50" i="2"/>
  <c r="P51" i="2"/>
  <c r="P56" i="2"/>
  <c r="P57" i="2"/>
  <c r="P59" i="2"/>
  <c r="P60" i="2"/>
  <c r="P61" i="2"/>
  <c r="P62" i="2"/>
  <c r="P63" i="2"/>
  <c r="P64" i="2"/>
  <c r="P65" i="2"/>
  <c r="P67" i="2"/>
  <c r="P68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6" i="2"/>
  <c r="P88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Q10" i="2"/>
  <c r="P10" i="2"/>
  <c r="P106" i="2" l="1"/>
  <c r="Q108" i="2" s="1"/>
  <c r="P105" i="2"/>
  <c r="Q109" i="2" l="1"/>
  <c r="I101" i="2"/>
  <c r="I11" i="2" l="1"/>
  <c r="I12" i="2"/>
  <c r="I13" i="2"/>
  <c r="I17" i="2"/>
  <c r="I18" i="2"/>
  <c r="I21" i="2"/>
  <c r="I22" i="2"/>
  <c r="I23" i="2"/>
  <c r="I24" i="2"/>
  <c r="I25" i="2"/>
  <c r="I28" i="2"/>
  <c r="I29" i="2"/>
  <c r="I32" i="2"/>
  <c r="I33" i="2"/>
  <c r="I39" i="2"/>
  <c r="I40" i="2"/>
  <c r="I41" i="2"/>
  <c r="I44" i="2"/>
  <c r="I45" i="2"/>
  <c r="I46" i="2"/>
  <c r="I47" i="2"/>
  <c r="I48" i="2"/>
  <c r="I49" i="2"/>
  <c r="I50" i="2"/>
  <c r="I51" i="2"/>
  <c r="I56" i="2"/>
  <c r="I57" i="2"/>
  <c r="I59" i="2"/>
  <c r="I60" i="2"/>
  <c r="I61" i="2"/>
  <c r="I62" i="2"/>
  <c r="I63" i="2"/>
  <c r="I64" i="2"/>
  <c r="I65" i="2"/>
  <c r="I67" i="2"/>
  <c r="I68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 l="1"/>
  <c r="I88" i="2"/>
  <c r="I90" i="2"/>
  <c r="I91" i="2"/>
  <c r="I92" i="2"/>
  <c r="I93" i="2"/>
  <c r="I94" i="2"/>
  <c r="I95" i="2"/>
  <c r="I96" i="2"/>
  <c r="I97" i="2"/>
  <c r="I98" i="2"/>
  <c r="I99" i="2"/>
  <c r="I100" i="2"/>
  <c r="I102" i="2"/>
  <c r="I10" i="2"/>
  <c r="I2" i="2" l="1"/>
  <c r="I104" i="2"/>
</calcChain>
</file>

<file path=xl/sharedStrings.xml><?xml version="1.0" encoding="utf-8"?>
<sst xmlns="http://schemas.openxmlformats.org/spreadsheetml/2006/main" count="322" uniqueCount="279">
  <si>
    <t>Артикул</t>
  </si>
  <si>
    <t>Фото товара</t>
  </si>
  <si>
    <t>W4001</t>
  </si>
  <si>
    <t>W4005</t>
  </si>
  <si>
    <t>W4006</t>
  </si>
  <si>
    <t>W4007</t>
  </si>
  <si>
    <t>W4011</t>
  </si>
  <si>
    <t>W4012</t>
  </si>
  <si>
    <t>W4019</t>
  </si>
  <si>
    <t>W4020</t>
  </si>
  <si>
    <t>W4023</t>
  </si>
  <si>
    <t>W4024</t>
  </si>
  <si>
    <t>Название</t>
  </si>
  <si>
    <t>Описание</t>
  </si>
  <si>
    <t>Двухсторонняя деликатная салфетка из микроволокна, где одна сторона выполнена как искусственная замша для усиления полировочных свойств, а вторая сторона с микропорами для усиления впитываемости. Идеально подходит для удаления пыли и полировки гладких, стеклянных и металлических поверхностей, а также поверхностей из натурального и искусственного камня. Рекомендовано использовать для полировки лакированной мебели, хрупких поверхностей, комнатных растений и экранов. Может быть использовано в сухом и влажном виде.</t>
  </si>
  <si>
    <t>Особое скрученное микроволокно (twisted) является основой данной салфетки. Оно позволяет легко оттирать загрязнения среднего уровня и сразу же впитывает их в себя оставляя за собой идеально чистую поверхность, даже без использования моющих средств. За счет пористой основы, салфетка легко выжимается и быстро высыхает, препятствуя развитию бактерий и запахов в салфетке. Отличный партнер в уборке!</t>
  </si>
  <si>
    <t>Особое скрученное микроволокно (twisted) является основой данной салфетки. Оно легко собирает шерсть, пух, волосы и любые загрязнения с поверхности пола и при этом впитывает большое количество воды в себя оставляя за собой идеально чистую поверхность, даже без использования моющих средств. За счет пористой основы, салфетка легко выжимается и высыхает, препятствуя разивитию бактерий и запахов в салфетке. Отличный партнер в уборке!</t>
  </si>
  <si>
    <t>Удобная и эффективная варежка для сухой уборки с удлиненным ворсом. При движении по гладким поверхностям "примагничивает" на себя пыль, волосы и другие мелкие частицы. Для очистки варежки достаточно стряхнуть с неё пыль (например, над ванной). При более сильных загрязнениях возможно пропылесосить или прополоскать (быстро высыхает). Удобна и эффективна для полировки гладких поверхностей.</t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</si>
  <si>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</t>
  </si>
  <si>
    <t>Мягкая, ворсистая сторона из микроволокна деликатно уберёт пыль и загрязнения, не царапая экран устройства, а гладкая сторона не оставит отпечатков пальцев и разводов на поверхности экрана. Благодаря разным сторонам ваши гаджеты всегда будут чистыми и готовыми к работе. С данной салфеткой изображения на ваших экранах всегда будут максимально яркими, насыщенными и четкими. Идеально подойдёт как для телефонов, планшетов, ноутбуков, так и для мониторов и телевизоров.</t>
  </si>
  <si>
    <t>Салфетка из микроволокна "искусственная замша" деликатно удалит любые загрязнения, отпечатки пальцев и разводы с поверхности линз и оправы очков. Мягко отполирует линзы, не оставляя ворсинок и следов, а лишь кристальную прозрачность. Данная салфетка поможет вам взглянуть на мир ярче, контрастнее и светлее.</t>
  </si>
  <si>
    <t>Вам понадобится всего лишь ведро воды, чтобы эффективно помыть автомобиль, даже не используя автохимию. Особое скрученное микроволокно (twisted) является основой данного автополотенца. Оно легко удаляет любые загрязнения с поверхности автомобиля и при этом впитывает большое количество воды позволяя быстро и без труда протереть автомобиль насухо. За счет пористой основы, автополотенце легко выжимается и высыхает, препятствуя развитию бактерий и запахов.</t>
  </si>
  <si>
    <t>"Искусственная замша" из микроволокна для умывания деликатно удалит макияж, отшелушит остатки сухой кожи и эффективно промоет поры. Мягкий уход - подойдет даже для самой чувствительной кожи. Превосходный результат, используя только тёплую воду.
Для усиления эффекта рекомендуем использовать вместе со средством для умывания wai ora "Сlean Cotton".</t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</si>
  <si>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</si>
  <si>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Премиальный спонж для мытья посуды.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впитает в себя лишнюю влагу и оставшиеся загрязнения с полностью очищенной поверхности.</t>
  </si>
  <si>
    <t>Благодаря особому плетению в виде ромба, мытье окон и зеркал пройдет более эффективно.
Грани ромба салфетки легко удаляют загрязнения, а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</t>
  </si>
  <si>
    <t>Особый состав микрофибры с текстурой зёрен кофе создает идеальное сочетание для легкой, быстрой и эффективной уборки. Обладает оттирающим свойством и моментально поглощает влагу, быстро высыхает. Незаменимый помощник для создания чистоты в вашем доме.</t>
  </si>
  <si>
    <t>Премиальная салфетка из микрофибры с густым ворсом обладает отмывающим свойством высокого уровня с повышенной впитываемостью. Сочетание данных свойств позволяет салфетке впитать в себя влагу в 10 раз больше собственного веса. Мгновенно впитывает влагу и быстро высыхает.
Может быть использована как во влажном, так и в сухом виде. При использовании в сухом виде за счет статического электричества густой ворс легко магнитит на себя пыль, пух и волосы.</t>
  </si>
  <si>
    <t>Инновационное расщепленное микроволокно позволяет бережно очистит кожу лица от косметики и любых загрязнений используя только тёплую воду!
Благодаря уникальным свойствам спонжа вам не придется использовать средства для умывания, которые могут сушить и раздражать кожу лица, вызывать аллергические реакции. Ваша кожа будет чистой, обновленной и свежей после каждого применения.
Спонж также можно использовать со средством для умывания wai ora "Clean Cotton" при сильных загрязнениях.</t>
  </si>
  <si>
    <t>Одна сторона спонжа выполнена из грубой, натуральной ткани для скрабирующего эффекта. Делает кожу гладкой, обладает выраженным массажным эффектом и усиливает микроциркуляцию крови.
Вторая сторона "искусственная замша" из микроволокна обладает деликатным и при этом тщательным моющими свойствами. Мягко полирует кожу после скрабирования.</t>
  </si>
  <si>
    <t>Выполнена из сверхтонкого, воздушного микроволокна для нежного контакта с кожей лица.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</si>
  <si>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Выполнена из сверхтонкого, воздушного микроволокна для нежного контакта с кожей лица. По тактильным ощущениям превосходит мягкость лебяжего пуха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высыхает. Гипоаллергенно.</t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</si>
  <si>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</si>
  <si>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Уникальный состав спонжа позволяет полностью очистить верхний слой мертвой кожи лица глубоко проникая в поры без использования косметического пилинга. Натуральный компонент - вискоза с углем бамбука в сочетании с микрофиброй гарантирует неповторимый результат при использования обычной воды. Чистка лица пройдет эффективно, как и у косметолога без риска раздражений кожи и появлении аллергических реакций.
В результате вы почувствуете легкость и чистоту на лице. 
Дополнительный эффект очищения придает уголь бамбука, находящийся в составе изделия, благодаря его антибактериальным и антисептическим свойствам.</t>
  </si>
  <si>
    <t>Очень удобный и компактный спонж для демакияжа из волокон бамбука. Благодаря мягкой подушке косметика бережно смывается, не травмируя кожу лица, используя только тёплую воду! Рекомендуем использовать вместе с экологически чистой пенкой для умывания wai ora "Clean Cotton", если нужно убрать большое количество косметики. После использования достаточно промыть спонж водой.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</si>
  <si>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>Универсальная лента для волос из волокон бамбука. Благодаря уникальному составу, ленту можно использовать как помощника в уходовой косметической процедуре, в использовании декоративной косметики и даже при занятии спортом так как обладает уникальным впитывающим свойством. Бамбук в составе ленты делает ее гипоаллергенной и не вызывает раздражений на коже лица. Резинка в ленте надежно облегает вашу голову, не позволяя волосам мешать вам в любой ситуации. Загрязнения легко отстирываются с изделия при низкой температуре, что обеспечит продолжительный срок службы.
Бамбуковое волокно обладает природными антисептическим и антибактериальным свойствами - долго остается чистым и препятствует появлению запахов.</t>
  </si>
  <si>
    <t xml:space="preserve">Превосходный баланс жесткости и впитываемости натурального бамбукового волокна позволяет легко очищать любые загрязнения.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Незаменимый помощник для мытья посуды, очищения варочных поверхностей, микроволновок, духовых шкафов и холодильников. 
</t>
  </si>
  <si>
    <t xml:space="preserve">Превосходный баланс жесткости и впитываемости натурального бамбукового волокна позволяет легко очищать любые поверхности. В один из углов специально вплетена жесткая металлизированная нить для оттирания особо стойких загрязнений. Помимо этого, бамбуковое волокно обладает природными антисептическим и антибактериальным свойствами - долго остается чистым и препятствует появлению запахов. 
Отлично подходит для мытья посуды, очищения кафеля, санфаянса, кухонного фартука и рабочей зоны. 
</t>
  </si>
  <si>
    <t>Текстиль для тебя и твоего дома</t>
  </si>
  <si>
    <t>Кол-во заказа,
шт</t>
  </si>
  <si>
    <t>Стоимость заказа,
руб.</t>
  </si>
  <si>
    <t>ИТОГО:</t>
  </si>
  <si>
    <t>Сумма заказа:</t>
  </si>
  <si>
    <t>W4028</t>
  </si>
  <si>
    <t>W4030</t>
  </si>
  <si>
    <t>W4031</t>
  </si>
  <si>
    <t>W4034</t>
  </si>
  <si>
    <t>W4035</t>
  </si>
  <si>
    <t>W4038</t>
  </si>
  <si>
    <t>W4041</t>
  </si>
  <si>
    <t>W4042</t>
  </si>
  <si>
    <t>W4043</t>
  </si>
  <si>
    <t>W4047</t>
  </si>
  <si>
    <t>W4048</t>
  </si>
  <si>
    <t>W1020</t>
  </si>
  <si>
    <t>W1022</t>
  </si>
  <si>
    <t>W1031</t>
  </si>
  <si>
    <t>W1034</t>
  </si>
  <si>
    <t>W1036</t>
  </si>
  <si>
    <t>W1037</t>
  </si>
  <si>
    <t>W1041</t>
  </si>
  <si>
    <t>W1042</t>
  </si>
  <si>
    <t>W1043</t>
  </si>
  <si>
    <t>W1044</t>
  </si>
  <si>
    <t>W1048</t>
  </si>
  <si>
    <t xml:space="preserve">Уходовая косметика </t>
  </si>
  <si>
    <t xml:space="preserve">Премиальная сыворотка Гиалуроновая кислота
- Регенерирует, увлажняет, и питает
- Сокращает количество морщин
- Укрепляет кожу и делает ее более эластичной
- Выравнивает цвет кожи
- Замедляет эффект старения кожи
- Сбалансированный уровень pH
- Гипоаллергенный продукт
Свойства: Формула разработана специально для достижения наилучшего эффекта увлажнения. Благодаря гиалуроновой кислоте сыворотка проникает глубоко в кожу и действует основательно. Высокоактивные компоненты восстановят молодой внешний вид кожи посредством сокращения количества морщин и сглаживания кожи лица. Ваша кожа будет выглядеть здоровой и молодой.
</t>
  </si>
  <si>
    <t>Премиальная сыворотка Коллаген
- Уменьшает количество морщин
- Улучшает эластичность кожи
- Повышает прочность кожи
- Увлажняет и питает
- Сбалансированный уровень pH
- Гипоаллергенный продукт
Свойства: Сыворотка предназначена для улучшения здоровья и внешнего вида кожи. Богата увлажняющими свойствами, сыворотка содержит коллаген и гиалуроновую кислоту. Эти компоненты помогают восстановить эластичность кожи, и сократить количество морщин. Для заметного эффекта более молодой кожи используйте сыворотку утром и вечером. Ваша кожа лица станет более нежной, мягкой и сияющей.</t>
  </si>
  <si>
    <t>Премиальная сыворотка Витамин А 
- Способствует восстановлению клеток
- Стимулирует выработку коллагена
- Улучшает эластичность и выравнивает тон кожи лица
- Помогает устранить морщины
- Увлажняет и питает кожу лица
- Сбалансированный уровень pH
- Гипоаллергенный продукт
Свойства: Сыворотка против морщин с витамином А и ретинолом разработана специально чтобы помочь минимизировать количество мимических и возрастных морщин, ускорить обновление клеток и замедлить эффект старения. Для достижения наилучшего эффекта используйте ежедневно - это поможет оживить и восстановить здоровый внешний вид кожи лица.</t>
  </si>
  <si>
    <t>Премиальная сыворотка Аргановое масло
- Регенерирует, увлажняет и питает
- Заметно сокращает количество возрастных и мимических морщин
- Улучшает упругость и эластичность кожи
- Максимально увлажняет и выравнивает оттенок кожи лица
- Замедляет эффект старения
- Сбалансированный уровень pH
- Гипоаллергенный продукт
Свойства: Сыворотка на основе масла дерева Арганы, которое произрастает в Мороко богата антиоксидантами, витамином Е и необходимыми жирными кислотами. Действия всех компонентов направлено на восстановление более молодого внешнего вида и замедление старения. Проявление морщин будет заметно сокращаться, и ваша кожа будет выглядеть более гладкой и здоровой.</t>
  </si>
  <si>
    <t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Хранить в прохладном месте
Экстракт черного жемчуга дополнительно освежает кожу лица.</t>
  </si>
  <si>
    <t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Хранить в прохладном месте
Экстракт золота усиливает антивозрастной эффект.</t>
  </si>
  <si>
    <t xml:space="preserve"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Хранить в прохладном месте
Экстракт розы дополнительно убирает оттеки  и выравнивает кожу. </t>
  </si>
  <si>
    <t>Попрощайтесь с возрастными и мимическими морщинами вокруг глаз. Коллагеновые гелиевые патчи регенерируют клетки кожи, защищают кожу от образования новых морщин и замедляет процесс старения благодаря полезным свойствам коллагена. Замедляя распад клеток кожи, патчи улучшают эластичность кожи и сокращают пигментные пятна, в то время как гель помогает убирать темные круги, которые вызваны усталостью глаз условиями окружающей среды. В результате, после применения ваша кожа будет выглядеть свежее, моложе и станет более увлажненной.
- Сбалансированный уровень pH
- Гипоаллергенный
- Для всех типов кожи
- Не тестировалось на животных
- Хранить в прохладном месте
Экстракт водорослей  дополнительно увлажняет кожу.</t>
  </si>
  <si>
    <t>Увлажнение, заживление и снятие раздражения кожи рук.
Особенный крем для рук специально разработан для сухой и потрескавшейся кожи рук. В состав крема входит 5% масло ши, которое стимулирует естественное восстановление кожи рук и оперативно увлажняет кожу, улучшая внешний вид и тактильное ощущение. Используйте крем при необходимости постоянного увлажнения кожи рук и для снятия раздражения.</t>
  </si>
  <si>
    <t>Увлажнение и заживление кожи ног и стоп.
Особенный крем для ног специально разработан для сухой и потрескавшейся кожи ног и стоп. В состав крема входит 15% мочевины, которое оперативно заживляет сухую и потрескавшуюся кожу ног и стоп, улучшая внешний вид и тактильное ощущение. Используйте крем при необходимости постоянного увлажнения кожи ног и заживления стоп.</t>
  </si>
  <si>
    <t>Гель-пилинг для лица с экстрактом черного жемчуга
Глубокое очищение кожи лица. Нежно очищает верхний слой мертвой кожи и питает необходимыми витаминами.</t>
  </si>
  <si>
    <t>Гель-пилинг для лица на основе кокосового масла
Смягчает и успокаивает кожу лица. Нежно очищает верхний слой мертвой кожи и питает необходимыми витаминами.</t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</si>
  <si>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Черный жемчуг - очищает кожу лица и удаляет черные точки.</t>
  </si>
  <si>
    <t>Гель-маска предназначена для восстановления водного баланса лица, а в комплексе с дополнительными компонентами маска наполнит полезными витаминами и минералами. Эффективно увлажняет и питает кожу
Коллаген -  антивозрастное средство.</t>
  </si>
  <si>
    <t xml:space="preserve"> </t>
  </si>
  <si>
    <t>waiora.ru - оптовый интернет магазин</t>
  </si>
  <si>
    <t xml:space="preserve">Оптовая цена*, 
1шт/руб </t>
  </si>
  <si>
    <t>i</t>
  </si>
  <si>
    <r>
      <rPr>
        <b/>
        <sz val="10"/>
        <color theme="1"/>
        <rFont val="Calibri"/>
        <family val="2"/>
        <charset val="204"/>
        <scheme val="minor"/>
      </rPr>
      <t>Двухстороний спонж для душа "Dolce"</t>
    </r>
    <r>
      <rPr>
        <sz val="10"/>
        <color theme="1"/>
        <rFont val="Calibri"/>
        <family val="2"/>
        <charset val="204"/>
        <scheme val="minor"/>
      </rPr>
      <t xml:space="preserve">
Размер: 15 cm х 12 cm
Состав: Расщепленное микроволокно (полиэстер 70%, полиамид 30%)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</si>
  <si>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Двухстороний спонж для душа "Dolce"</t>
    </r>
    <r>
      <rPr>
        <sz val="10"/>
        <color theme="1"/>
        <rFont val="Calibri"/>
        <family val="2"/>
        <charset val="204"/>
        <scheme val="minor"/>
      </rPr>
      <t xml:space="preserve">
Размер: 15 cm х 12 cm
Состав: Расщепленное микроволокно (полиэстер 70%, полиамид 30%)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</si>
  <si>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Лента для волос "Bamboo Care"</t>
    </r>
    <r>
      <rPr>
        <sz val="10"/>
        <color theme="1"/>
        <rFont val="Calibri"/>
        <family val="2"/>
        <charset val="204"/>
        <scheme val="minor"/>
      </rPr>
      <t xml:space="preserve">
Размер: 10 cm x 15 cm
Состав: Волокно бамбука 100% 
Цвет: Мятный
Произведено в Японии
</t>
    </r>
  </si>
  <si>
    <r>
      <rPr>
        <b/>
        <sz val="10"/>
        <color theme="1"/>
        <rFont val="Calibri"/>
        <family val="2"/>
        <charset val="204"/>
        <scheme val="minor"/>
      </rPr>
      <t>Лента для волос "Bamboo Care"</t>
    </r>
    <r>
      <rPr>
        <sz val="10"/>
        <color theme="1"/>
        <rFont val="Calibri"/>
        <family val="2"/>
        <charset val="204"/>
        <scheme val="minor"/>
      </rPr>
      <t xml:space="preserve">
Размер: 10 cm x 15 cm
Состав: Волокно бамбука 100% 
Цвет: Коралловый
Произведено в Японии</t>
    </r>
  </si>
  <si>
    <r>
      <rPr>
        <b/>
        <sz val="10"/>
        <rFont val="Calibri"/>
        <family val="2"/>
        <charset val="204"/>
        <scheme val="minor"/>
      </rPr>
      <t>Гель-пилинг для лица на основе кокосового масла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</si>
  <si>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Гель-пилинг для лица с экстрактом черного жемчуга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</si>
  <si>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Коллагеном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</si>
  <si>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Глина для лица с Черным Жемчугом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</si>
  <si>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Гель-маска для лица с Коллагеном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</si>
  <si>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сыворотка на основе Гиалуроновой кислоты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</si>
  <si>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>Антивозрастная сыворотка на основе Коллагена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</si>
  <si>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 xml:space="preserve">Сыворотка против морщин на основе Витамина А с ретинолом 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</si>
  <si>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>Увлажняющая и антивозрастная сыворотка  на основе Масла Арганы</t>
    </r>
    <r>
      <rPr>
        <sz val="10"/>
        <rFont val="Calibri"/>
        <family val="2"/>
        <charset val="204"/>
        <scheme val="minor"/>
      </rPr>
      <t xml:space="preserve">
Флакон 20мл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</si>
  <si>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черного жемчуга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</si>
  <si>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золота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</si>
  <si>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розы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</t>
    </r>
  </si>
  <si>
    <r>
      <rPr>
        <b/>
        <sz val="10"/>
        <rFont val="Calibri"/>
        <family val="2"/>
        <charset val="204"/>
        <scheme val="minor"/>
      </rPr>
      <t>Коллагеновые патчи с экстрактом водорослей</t>
    </r>
    <r>
      <rPr>
        <sz val="10"/>
        <rFont val="Calibri"/>
        <family val="2"/>
        <charset val="204"/>
        <scheme val="minor"/>
      </rPr>
      <t xml:space="preserve">
Баночка 60шт
Разработано в Южной Корее </t>
    </r>
  </si>
  <si>
    <r>
      <rPr>
        <b/>
        <sz val="10"/>
        <rFont val="Calibri"/>
        <family val="2"/>
        <charset val="204"/>
        <scheme val="minor"/>
      </rPr>
      <t>Интенсивный крем для рук с Маслом Ши</t>
    </r>
    <r>
      <rPr>
        <sz val="10"/>
        <rFont val="Calibri"/>
        <family val="2"/>
        <charset val="204"/>
        <scheme val="minor"/>
      </rPr>
      <t xml:space="preserve">
Тюбик 50мл
Разработано в Южной Корее</t>
    </r>
  </si>
  <si>
    <r>
      <rPr>
        <b/>
        <sz val="10"/>
        <rFont val="Calibri"/>
        <family val="2"/>
        <charset val="204"/>
        <scheme val="minor"/>
      </rPr>
      <t>Интенсивный крем для ног с Мочевиной</t>
    </r>
    <r>
      <rPr>
        <sz val="10"/>
        <rFont val="Calibri"/>
        <family val="2"/>
        <charset val="204"/>
        <scheme val="minor"/>
      </rPr>
      <t xml:space="preserve">
Тюбик 50мл
Разработано в Южной Корее</t>
    </r>
  </si>
  <si>
    <t>Выполнена из сверхтонкого, воздушного микроволокна для нежного контакта с кожей лица. По тактильным ощущениям превосходит мягкость лебяжьего пуха - подходит даже для сверхчувствительной кожи. Моментально впитывает влагу с поверхности кожи при прикосновении. Быстро высыхает. Не вызывает аллергических реакций. Подходит также для влажной протирки лица.</t>
  </si>
  <si>
    <t>Салфетка  "CleanPet" из особого скрученного микроволокна (twisted) является лучшим помощником в уходе за Вашим домашнеим любимцем - эффективно вытирает лапы после прогулки и быстро высушит Вашего питомца после мытья. Она легко собирает шерсть, волосы и другие загрязнения с любых поверхностей, при этом впитывает большое количество воды в себя.</t>
  </si>
  <si>
    <t>Варежка  "CleanPet" из особого скрученного микроволокна (twisted) является эффективным помощником в уходе за Вашим домашнеим любимцем. Гладя Вашего питомца одев варежку  CleanPet Вы удобно и эффективно скатаете с него шерсть, волосы и другие загрязнения. Также эффективно работает на мягкой мебели, ковровых покрытиях, салонах автомобилей и других поверхностях.</t>
  </si>
  <si>
    <t>W4002</t>
  </si>
  <si>
    <t>W4004</t>
  </si>
  <si>
    <t>W4008</t>
  </si>
  <si>
    <t>W4015</t>
  </si>
  <si>
    <t>W4018</t>
  </si>
  <si>
    <t>W4021</t>
  </si>
  <si>
    <t>W4022</t>
  </si>
  <si>
    <t>W4039</t>
  </si>
  <si>
    <t>W4040</t>
  </si>
  <si>
    <t>W4053</t>
  </si>
  <si>
    <t>W4054</t>
  </si>
  <si>
    <t>W4055</t>
  </si>
  <si>
    <t>W1032</t>
  </si>
  <si>
    <t>W1038</t>
  </si>
  <si>
    <t>W1039</t>
  </si>
  <si>
    <t>W1047</t>
  </si>
  <si>
    <t xml:space="preserve">       </t>
  </si>
  <si>
    <t>масса</t>
  </si>
  <si>
    <t>объем</t>
  </si>
  <si>
    <t>Итого с учетом упаковки (2кг) и запаса по объему 5%</t>
  </si>
  <si>
    <t>суммарная масса</t>
  </si>
  <si>
    <t>суммарный объем</t>
  </si>
  <si>
    <t>Объемы станадртных коробов</t>
  </si>
  <si>
    <t>№38</t>
  </si>
  <si>
    <t>№18</t>
  </si>
  <si>
    <t>38х30х30</t>
  </si>
  <si>
    <t>60х34х32</t>
  </si>
  <si>
    <t>Эффективная салфетка для мытья посуды бережно очистит даже от стойких загрязнений без применения моющих средств, не повреждая вашу посуду (неабразивный)!
Жесткая сторона легко ототрет стойкие загрязнения, а мягкая сторона из микрофибры деликатно протрет очищенную поверхность. Салфетка идеально подойдет для очищения в трудно доступных местах.
Также отлично подходит для очищения кафеля, санфаянса, кухонного фартука и рабочей зоны, кухонной техники. Может быть использован помимо кухни в санузлах и других помещениях.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</si>
  <si>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Особая салфетка для окон и зеркал идеально подходит для мытья гладких, стеклянных и металлических поверхностей. Уникальные впитывающие свойства микроволокна вытирают насухо, не оставляя следов, разводов и ворса на поверхностях, даже без использования стеклоочистителя.
Состав данной салфетки позволяет впитать в себя достаточное количество воды, а также быстро высыхает после отжима.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</si>
  <si>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Универсальный спонж из особого полотна CarbonFiber нового поколения - это сочетание расщепленного микроволокна с щетинками из карбона. Отлично справляется даже со сложными загрязнениями без использования моющих средств так как представляет из себя гибрид щетки и салфетки из микроволокна.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</si>
  <si>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 xml:space="preserve">
Первый слой салфетки из особого полотна CarbonFiber нового поколения - это сочетание расщепленного микроволокна с щетинками из карбона (гибрид щетки и салфетки из микроволокна). Жесткие щетинки из карбона оттирают любые загрязнения с поверхности, а ворсинки микроволокна тут же впитывают в себя оставляя за собой идеально чистую поверхность.
Второй слой - с густым ворсом из мягкого микроволокна для уборки в деликатном режиме- финальная чистовая протирка. Мгновенно впитывает влагу в 10 раз больше собственного веса и быстро сохнет.
Отличный помощник для чистоты дома.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</si>
  <si>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Главный помощник для ухода за домашней техникой. Мягкая, ворсистая сторона из микроволокна деликатно уберёт пыль и загрязнения, не царапая поверхностей, а гладкая сторона отлично уберет отпечатки пальцев и разводы на зеркальных и стеклянных поверхностях, особо заметен эффект на поверхностях из черного стекла (телевизоры, мониторы, варочные поверхности и др.). Благодаря разным сторонам салфетки ваша техника всегда будет чистой и готовой к работе. 
Изделие имеет специальную пропитку с ионами серебра для достижения антибактериального эффекта. Препятствует развитию микроорганизмов, появлению неприятных запахов, надолго останется чистым.</t>
  </si>
  <si>
    <t>W4056</t>
  </si>
  <si>
    <t>W4057</t>
  </si>
  <si>
    <t>W4058</t>
  </si>
  <si>
    <t>W4059</t>
  </si>
  <si>
    <t>W1021</t>
  </si>
  <si>
    <t>W1053</t>
  </si>
  <si>
    <r>
      <rPr>
        <b/>
        <sz val="10"/>
        <rFont val="Calibri"/>
        <family val="2"/>
        <charset val="204"/>
        <scheme val="minor"/>
      </rPr>
      <t>Гель-пилинг Wai Ora для лица с витамином C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</si>
  <si>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t>Гель-пилинг Wai Ora для лица с витамином C.
Питает и тонизирует кожу лица. Нежно очищает верхний слой мертвой кожи и питает необходимыми витаминами.</t>
  </si>
  <si>
    <t>Гель-пилинг Wai Ora для лица с коллагеном.
Восстановление и антивозрастной эффект. Нежно очищает верхний слой мертвой кожи и питает необходимыми витаминами.</t>
  </si>
  <si>
    <r>
      <rPr>
        <b/>
        <sz val="10"/>
        <rFont val="Calibri"/>
        <family val="2"/>
        <charset val="204"/>
        <scheme val="minor"/>
      </rPr>
      <t>Гель-пилинг Wai Ora для лица с коллагеном</t>
    </r>
    <r>
      <rPr>
        <sz val="10"/>
        <rFont val="Calibri"/>
        <family val="2"/>
        <charset val="204"/>
        <scheme val="minor"/>
      </rPr>
      <t xml:space="preserve">
Баночка 50мл
Разработано в Южной Корее</t>
    </r>
  </si>
  <si>
    <r>
      <t>Салфетка для мытья посуды "Sparkle"
Размер: 16 cm х 20 cm
Состав: Расщепленное микроволокно (полиэстер 80%, полиамид 20%)
Плотность: 480г/м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Цвет:  Зеленое яблоко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</si>
  <si>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  <scheme val="minor"/>
      </rPr>
      <t>Цвет: Изумрудный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</si>
  <si>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  <scheme val="minor"/>
      </rPr>
      <t>Цвет: Оранжевый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</si>
  <si>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посуды "Sparkle"
Размер: 16 cm х 20 cm
Состав: Расщепленное микроволокно (полиэстер 80%, полиамид 20%)
Плотность: 480г/м²
</t>
    </r>
    <r>
      <rPr>
        <sz val="11"/>
        <rFont val="Calibri"/>
        <family val="2"/>
        <charset val="204"/>
        <scheme val="minor"/>
      </rPr>
      <t>Цвет: Рубиновый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</si>
  <si>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 Расщепленное микроволокно (полиэстер 80%, полиамид 20%)
Плотность ткани: 480г/м²
Цвет: Изумрудный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</si>
  <si>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Расщепленное микроволокно (полиэстер 80%, полиамид 20%)
Плотность ткани: 480г/м²
Цвет: Оранжевый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</si>
  <si>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Расщепленное микроволокно (полиэстер 80%, полиамид 20%)
Плотность ткани: 480г/м²
Цвет: Рубиновый
Произведено в Японии</t>
    </r>
  </si>
  <si>
    <r>
      <rPr>
        <b/>
        <sz val="10"/>
        <color rgb="FF000000"/>
        <rFont val="Calibri"/>
        <family val="2"/>
        <charset val="204"/>
        <scheme val="minor"/>
      </rPr>
      <t>Спонж для мытья посуды "Sparkle"</t>
    </r>
    <r>
      <rPr>
        <sz val="10"/>
        <color rgb="FF000000"/>
        <rFont val="Calibri"/>
        <family val="2"/>
        <charset val="204"/>
        <scheme val="minor"/>
      </rPr>
      <t xml:space="preserve">
Размер: диаметр 12 cm 
Состав:  Расщепленное микроволокно (полиэстер 80%, полиамид 20%)
Плотность ткани: 480г/м²
Цвет: Зеленое яблоко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</si>
  <si>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"UniversalPlus"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360г/м²
Цвет: Пудровый
Разработано в Японии</t>
    </r>
  </si>
  <si>
    <r>
      <rPr>
        <b/>
        <sz val="10"/>
        <rFont val="Calibri"/>
        <family val="2"/>
        <charset val="204"/>
        <scheme val="minor"/>
      </rPr>
      <t>Варежка для сухой уборки "Duster"</t>
    </r>
    <r>
      <rPr>
        <sz val="10"/>
        <rFont val="Calibri"/>
        <family val="2"/>
        <charset val="204"/>
        <scheme val="minor"/>
      </rPr>
      <t xml:space="preserve">
Размер: 26 cm х 19 cm
Состав: Расщепленное микроволокно (полиэстер 70%, полиамид 30%) 
Плотность: 480г/м²
Цвет: Желтый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</si>
  <si>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Зеленый чай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</si>
  <si>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Морская волна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</si>
  <si>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Голубая сталь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</si>
  <si>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уборки "Universal"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400г/м²
Цвет: Фламинго
Произведено в Японии</t>
    </r>
  </si>
  <si>
    <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  <scheme val="minor"/>
      </rPr>
      <t>Цвет: Фламинго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</si>
  <si>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Салфетка для мытья стеклянных и зеркальных поверхностей "Clear Simple"
Размер: 30 cm х 30 cm
Состав: Расщепленное микроволокно (полиэстер 70%, полиамид 30%)
Плотность: 340г/м²
</t>
    </r>
    <r>
      <rPr>
        <sz val="11"/>
        <rFont val="Calibri"/>
        <family val="2"/>
        <charset val="204"/>
        <scheme val="minor"/>
      </rPr>
      <t>Цвет:</t>
    </r>
    <r>
      <rPr>
        <sz val="11"/>
        <color theme="1"/>
        <rFont val="Calibri"/>
        <family val="2"/>
        <charset val="204"/>
        <scheme val="minor"/>
      </rPr>
      <t xml:space="preserve"> Морская волна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</si>
  <si>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мытья стеклянных и зеркальных поверхностей "Crystal Clear"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330г/м²
Цвет: Песочный
Произведено в Японии</t>
    </r>
  </si>
  <si>
    <r>
      <rPr>
        <b/>
        <sz val="10"/>
        <rFont val="Calibri"/>
        <family val="2"/>
        <charset val="204"/>
        <scheme val="minor"/>
      </rPr>
      <t>Салфетка для мытья стеклянных и зеркальных поверхностей "Crystal Clear"</t>
    </r>
    <r>
      <rPr>
        <sz val="10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330г/м²
Цвет: Голубая сталь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</si>
  <si>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Деликатная салфетка для уборки "Double"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280г/м²
Цвет: Морская волна 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</si>
  <si>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Деликатная салфетка для уборки "Double"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280г/м²
Цвет: Фламинго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</si>
  <si>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Спортивное полотенце "Training"</t>
    </r>
    <r>
      <rPr>
        <sz val="10"/>
        <color theme="1"/>
        <rFont val="Calibri"/>
        <family val="2"/>
        <charset val="204"/>
        <scheme val="minor"/>
      </rPr>
      <t xml:space="preserve">
Размер: 90 cm х 30 cm
Состав: Расщепленное микроволокно (полиэстер 70%, полиамид 30%)
Плотность: 280г/м²
Цвет: Голубая сталь
Произведено в Японии</t>
    </r>
  </si>
  <si>
    <t>Универсальный спонж "CarbonFiber"
Размер: диаметр 12cm.
Состав: Микроволокно (Полиэстер 70% / полиамид 30%) + Карбоновое волокно. 
Плотность ткани: 380г/м²
Произведено в Японии</t>
  </si>
  <si>
    <t>Салфетка двухслойная "CarbonFiber 2in1"
Размер: 20 cm х 30 cm
Состав: 
1 слой: Микроволокно (Полиэстер 70% / полиамид 30%) + Карбоновое волокно / 
2 слой: Микроволокно (Полиэстер 70% / полиамид 30%). 
Плотность ткани: 380г/м²
Произведено в Японии</t>
  </si>
  <si>
    <r>
      <rPr>
        <b/>
        <sz val="10"/>
        <color theme="1"/>
        <rFont val="Calibri"/>
        <family val="2"/>
        <charset val="204"/>
        <scheme val="minor"/>
      </rPr>
      <t>Салфетка для уборки "Coffee"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400г/м²
Цвет: Кофе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</si>
  <si>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уборки "Latte"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400г/м²
Цвет: Латте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</si>
  <si>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кухонное "Soft&amp;Dry"</t>
    </r>
    <r>
      <rPr>
        <sz val="10"/>
        <color theme="1"/>
        <rFont val="Calibri"/>
        <family val="2"/>
        <charset val="204"/>
        <scheme val="minor"/>
      </rPr>
      <t xml:space="preserve">
Размер: 60 cm х 40 cm
Состав: Расщепленное микроволокно (полиэстер 70%, полиамид 30%)
Плотность: 400г/м²
Цвет: Бежевый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</si>
  <si>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кухонное "Soft&amp;Dry"</t>
    </r>
    <r>
      <rPr>
        <sz val="10"/>
        <color theme="1"/>
        <rFont val="Calibri"/>
        <family val="2"/>
        <charset val="204"/>
        <scheme val="minor"/>
      </rPr>
      <t xml:space="preserve">
Размер: 60 cm х 40 cm
Состав: Расщепленное микроволокно (полиэстер 70%, полиамид 30%)
Плотность: 400г/м²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</si>
  <si>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15 cm x 11 cm
Состав:  Волокно бамбука 90% , полиэстер 10%
Плотность ткани: 340г/м²
Цвет: Зеленый чай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</si>
  <si>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15 cm x 11 cm
Состав:  Волокно бамбука 90% , полиэстер 10%
Плотность ткани: 340г/м²
Цвет: Песочный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</si>
  <si>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23 cm x 18 cm
Состав:  Волокно бамбука 90% , полиэстер 10%
Плотность: 2 слоя по 340г/м²
Цвет: Зеленый чай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</si>
  <si>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из натурального бамбукового волокна "Bamboo Home"</t>
    </r>
    <r>
      <rPr>
        <sz val="10"/>
        <color theme="1"/>
        <rFont val="Calibri"/>
        <family val="2"/>
        <charset val="204"/>
        <scheme val="minor"/>
      </rPr>
      <t xml:space="preserve">
Размер: 23 cm x 18 cm
Состав:  Волокно бамбука 90% , полиэстер 10%
Плотность: 2 слоя по 340г/м²
Цвет: Песочный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</si>
  <si>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уборки "Twister"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640г/м²
Цвет: Фуксия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</si>
  <si>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уборки "Twister"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640г/м²
Цвет: Песочный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</si>
  <si>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мытья пола "Twister"</t>
    </r>
    <r>
      <rPr>
        <sz val="10"/>
        <color theme="1"/>
        <rFont val="Calibri"/>
        <family val="2"/>
        <charset val="204"/>
        <scheme val="minor"/>
      </rPr>
      <t xml:space="preserve">
Размер: 50 cm х 30 cm
Состав: Расщепленное микроволокно (полиэстер 70%, полиамид 30%)
Плотность: 640г/м²
Цвет: Морская волна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</si>
  <si>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Автополотенце "Twister"</t>
    </r>
    <r>
      <rPr>
        <sz val="10"/>
        <color theme="1"/>
        <rFont val="Calibri"/>
        <family val="2"/>
        <charset val="204"/>
        <scheme val="minor"/>
      </rPr>
      <t xml:space="preserve">
Размер: 55 cm х 35 cm
Состав: Расщепленное микроволокно (полиэстер 70%, полиамид 30%)
Плотность: 640г/м²
Цвет: Каленая сталь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</si>
  <si>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животных "CleanPet"</t>
    </r>
    <r>
      <rPr>
        <sz val="10"/>
        <color theme="1"/>
        <rFont val="Calibri"/>
        <family val="2"/>
        <charset val="204"/>
        <scheme val="minor"/>
      </rPr>
      <t xml:space="preserve">
Размер: 40 cm х 40 cm
Состав: Расщепленное микроволокно (полиэстер 70%, полиамид 30%)
Плотность: 660г/м²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</si>
  <si>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Варежка для животных "CleanPet"</t>
    </r>
    <r>
      <rPr>
        <sz val="10"/>
        <color theme="1"/>
        <rFont val="Calibri"/>
        <family val="2"/>
        <charset val="204"/>
        <scheme val="minor"/>
      </rPr>
      <t xml:space="preserve">
Размер: 40 cm х 40 cm
Состав: Расщепленное микроволокно (полиэстер 70%, полиамид 30%)
Плотность: 660г/м²
Цвет: Зеленый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</si>
  <si>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Желатый и титановый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</si>
  <si>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Фиолетовый и зеленый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</si>
  <si>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Голубой и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</si>
  <si>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Черный и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</si>
  <si>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Двухсторонняя салфетка для гаджетов "2in1"</t>
    </r>
    <r>
      <rPr>
        <sz val="10"/>
        <color theme="1"/>
        <rFont val="Calibri"/>
        <family val="2"/>
        <charset val="204"/>
        <scheme val="minor"/>
      </rPr>
      <t xml:space="preserve">
Размер: 20 cm х 15 cm
Состав: Расщепленное микроволокно (полиэстер 70%, полиамид 30%)
Плотность: 520г/м²
Цвета: Кофе и латте
Произведено в Японии</t>
    </r>
  </si>
  <si>
    <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  <scheme val="minor"/>
      </rPr>
      <t>Цвет: Голубая сталь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</si>
  <si>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t xml:space="preserve">Двухсторонняя салфетка "2in1 MAX"
Размер: 30 cm х 30 cm
Состав: Расщепленное микроволокно (полиэстер 70%, полиамид 30%)
Плотность: 520г/м²
</t>
    </r>
    <r>
      <rPr>
        <sz val="11"/>
        <rFont val="Calibri"/>
        <family val="2"/>
        <charset val="204"/>
        <scheme val="minor"/>
      </rPr>
      <t>Цвет: Желтый и титановый</t>
    </r>
    <r>
      <rPr>
        <sz val="11"/>
        <color theme="1"/>
        <rFont val="Calibri"/>
        <family val="2"/>
        <charset val="204"/>
        <scheme val="minor"/>
      </rPr>
      <t xml:space="preserve">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</si>
  <si>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очков "Crystal"</t>
    </r>
    <r>
      <rPr>
        <sz val="10"/>
        <color theme="1"/>
        <rFont val="Calibri"/>
        <family val="2"/>
        <charset val="204"/>
        <scheme val="minor"/>
      </rPr>
      <t xml:space="preserve">
Размер: 15 cm х 15 cm
Состав: Расщепленное микроволокно (полиэстер 70%, полиамид 30%)
Плотность: 220г/м²
Цвет: Стальной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</si>
  <si>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очков "Crystal"</t>
    </r>
    <r>
      <rPr>
        <sz val="10"/>
        <color theme="1"/>
        <rFont val="Calibri"/>
        <family val="2"/>
        <charset val="204"/>
        <scheme val="minor"/>
      </rPr>
      <t xml:space="preserve">
Размер: 15 cm х 15 cm
Состав: Расщепленное микроволокно (полиэстер 70%, полиамид 30%) 
Плотность: 220г/м²
Цвет: Песочный
Произведено в Японии</t>
    </r>
  </si>
  <si>
    <r>
      <t xml:space="preserve">Салфетка для очков "Crystal"
Размер: 15 cm х 15 cm
Состав: Расщепленное микроволокно (полиэстер 70%, полиамид 30%) 
Плотность: 220г/м²
</t>
    </r>
    <r>
      <rPr>
        <sz val="10"/>
        <rFont val="Calibri"/>
        <family val="2"/>
        <charset val="204"/>
        <scheme val="minor"/>
      </rPr>
      <t>Цвет: Антрацит</t>
    </r>
    <r>
      <rPr>
        <sz val="10"/>
        <color theme="1"/>
        <rFont val="Calibri"/>
        <family val="2"/>
        <charset val="204"/>
        <scheme val="minor"/>
      </rPr>
      <t xml:space="preserve">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</si>
  <si>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20 cm х 20 cm
Состав: Расщепленное микроволокно (полиэстер 70%, полиамид 30%) 
Плотность: 280г/м²
Цвет: Персиковый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</si>
  <si>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20 cm х 20 cm
Состав: Расщепленное микроволокно (полиэстер 70%, полиамид 30%)
Плотность: 280г/м²
Цвет: Бирюзовый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</si>
  <si>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20 cm х 20 cm
Состав: Расщепленное микроволокно (полиэстер 70%, полиамид 30%)
Плотность: 280г/м²
Цвет: Помадный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</si>
  <si>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"Coral"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440г/м²
Цвет: Коралловый 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</si>
  <si>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"Swan"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440г/м²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</si>
  <si>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"Coral"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440г/м²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</si>
  <si>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"Swan"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440г/м²
Цвет: 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</si>
  <si>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"Coral+"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360г/м²
Цвет: Кораллово-серый
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</si>
  <si>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"Swan+"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</si>
  <si>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"Coral+"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360г/м²
Цвет: Кораллово-серый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</si>
  <si>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"Swan+"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360г/м²
Цвет: Бирюзово-серый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</si>
  <si>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пилинга лица "Natural Peeling"</t>
    </r>
    <r>
      <rPr>
        <sz val="10"/>
        <color theme="1"/>
        <rFont val="Calibri"/>
        <family val="2"/>
        <charset val="204"/>
        <scheme val="minor"/>
      </rPr>
      <t xml:space="preserve">
Размер: 8 cm х 4 cm
Состав: Бамбуковая вискоза 100% 
Плотность: 900г/м²
Цвет: Персиковый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</si>
  <si>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пилинга лица "Natural Peeling"</t>
    </r>
    <r>
      <rPr>
        <sz val="10"/>
        <color theme="1"/>
        <rFont val="Calibri"/>
        <family val="2"/>
        <charset val="204"/>
        <scheme val="minor"/>
      </rPr>
      <t xml:space="preserve">
Размер: 8 cm х 4 cm
Состав: Бамбуковая вискоза 100% 
Плотность: 900г/м²
Цвет: Лагуна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</si>
  <si>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пилинга лица "Natural Peeling"</t>
    </r>
    <r>
      <rPr>
        <sz val="10"/>
        <color theme="1"/>
        <rFont val="Calibri"/>
        <family val="2"/>
        <charset val="204"/>
        <scheme val="minor"/>
      </rPr>
      <t xml:space="preserve">
Размер: 8 cm х 4 cm
Состав: Бамбуковая вискоза 100% 
Плотность: 900г/м²
Цвет: Черный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</si>
  <si>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"Bamboo Care"</t>
    </r>
    <r>
      <rPr>
        <sz val="10"/>
        <color theme="1"/>
        <rFont val="Calibri"/>
        <family val="2"/>
        <charset val="204"/>
        <scheme val="minor"/>
      </rPr>
      <t xml:space="preserve">
Размер: диаметр 8 cm
Состав: Волокно бамбука 100% 
Плотность: 350г/м²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</si>
  <si>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"Bamboo Care"</t>
    </r>
    <r>
      <rPr>
        <sz val="10"/>
        <color theme="1"/>
        <rFont val="Calibri"/>
        <family val="2"/>
        <charset val="204"/>
        <scheme val="minor"/>
      </rPr>
      <t xml:space="preserve">
Размер: диаметр 8 cm
Состав: Волокно бамбука 100% 
Плотность: 350г/м²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</si>
  <si>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"Bamboo Care"</t>
    </r>
    <r>
      <rPr>
        <sz val="10"/>
        <color theme="1"/>
        <rFont val="Calibri"/>
        <family val="2"/>
        <charset val="204"/>
        <scheme val="minor"/>
      </rPr>
      <t xml:space="preserve">
Размер: диаметр 8 cm
Состав: Волокно бамбука 100% 
Плотность: 350г/м²
Цвет: Белый
Произведено в Японии
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</si>
  <si>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10 cm х 6 cm
Состав: Расщепленное микроволокно (полиэстер 75%, полиамид 25%)
Плотность: 620г/м²
Цвет: Коралловый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</si>
  <si>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10 cm х 6 cm
Состав: Расщепленное микроволокно (полиэстер 75%, полиамид 25%)
Плотность: 620г/м²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</si>
  <si>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Спонж для демакияжа "MakeOff"</t>
    </r>
    <r>
      <rPr>
        <sz val="10"/>
        <color theme="1"/>
        <rFont val="Calibri"/>
        <family val="2"/>
        <charset val="204"/>
        <scheme val="minor"/>
      </rPr>
      <t xml:space="preserve">
Размер: 10 cm х 6 cm
Состав: Расщепленное микроволокно (полиэстер 75%, полиамид 25%)
Плотность: 620г/м²
Цвет: Белый
Произведено в Японии</t>
    </r>
  </si>
  <si>
    <t>W4062</t>
  </si>
  <si>
    <t>W4063</t>
  </si>
  <si>
    <t>W4064</t>
  </si>
  <si>
    <t>W4065</t>
  </si>
  <si>
    <t>W4073</t>
  </si>
  <si>
    <t>W4003</t>
  </si>
  <si>
    <t>W4074</t>
  </si>
  <si>
    <t>W4075</t>
  </si>
  <si>
    <t>W4069</t>
  </si>
  <si>
    <t>W4070</t>
  </si>
  <si>
    <t>W4009</t>
  </si>
  <si>
    <t>W4013</t>
  </si>
  <si>
    <t>W4067</t>
  </si>
  <si>
    <t>W4068</t>
  </si>
  <si>
    <t>W4014</t>
  </si>
  <si>
    <t>W4016</t>
  </si>
  <si>
    <t>W4017</t>
  </si>
  <si>
    <t>W4049</t>
  </si>
  <si>
    <t>W4050</t>
  </si>
  <si>
    <t>W4051</t>
  </si>
  <si>
    <t>W4052</t>
  </si>
  <si>
    <t>W4060</t>
  </si>
  <si>
    <t>W4061</t>
  </si>
  <si>
    <t>W4071</t>
  </si>
  <si>
    <t>W4072</t>
  </si>
  <si>
    <t>W4066</t>
  </si>
  <si>
    <t>W4025</t>
  </si>
  <si>
    <t>W4026</t>
  </si>
  <si>
    <t>W4027</t>
  </si>
  <si>
    <t>W4029</t>
  </si>
  <si>
    <t>W4032</t>
  </si>
  <si>
    <t>W4033</t>
  </si>
  <si>
    <t>W4036</t>
  </si>
  <si>
    <t>W4037</t>
  </si>
  <si>
    <t>W4076</t>
  </si>
  <si>
    <r>
      <rPr>
        <b/>
        <sz val="10"/>
        <color theme="1"/>
        <rFont val="Calibri"/>
        <family val="2"/>
        <charset val="204"/>
        <scheme val="minor"/>
      </rPr>
      <t>Полотенце кухонное "Soft&amp;Dry"</t>
    </r>
    <r>
      <rPr>
        <sz val="10"/>
        <color theme="1"/>
        <rFont val="Calibri"/>
        <family val="2"/>
        <charset val="204"/>
        <scheme val="minor"/>
      </rPr>
      <t xml:space="preserve">
Размер: 60 cm х 40 cm
Состав: Расщепленное микроволокно (полиэстер 70%, полиамид 30%)
Плотность: 400г/м²
Цвет: Зеленый чай
Произведено в Японии</t>
    </r>
  </si>
  <si>
    <r>
      <t xml:space="preserve">Сверхабсорбент: благодаря высокому уровню впитывания премиальное кухонное полотенце моментально удаляет влагу с поверхности посуды и столовых приборов, не оставляя следов и разводов. Даже при комнатной температуре полотенца из микрофибры высыхают намного быстрее чем хлопковые, при этом сохраняя свежесть.
</t>
    </r>
    <r>
      <rPr>
        <b/>
        <sz val="10"/>
        <color rgb="FFFF0000"/>
        <rFont val="Calibri"/>
        <family val="2"/>
        <charset val="204"/>
        <scheme val="minor"/>
      </rPr>
      <t>Честный знак</t>
    </r>
    <r>
      <rPr>
        <sz val="10"/>
        <color theme="1"/>
        <rFont val="Calibri"/>
        <family val="2"/>
        <charset val="204"/>
        <scheme val="minor"/>
      </rPr>
      <t xml:space="preserve">
</t>
    </r>
    <r>
      <rPr>
        <b/>
        <sz val="10"/>
        <color rgb="FFFF0000"/>
        <rFont val="Calibri"/>
        <family val="2"/>
        <charset val="204"/>
        <scheme val="minor"/>
      </rPr>
      <t>коробка - 26 шт</t>
    </r>
  </si>
  <si>
    <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  <scheme val="minor"/>
      </rPr>
      <t>Честный знак
i маленькая коробка - 12 шт
 большая коробка - 29 шт</t>
    </r>
  </si>
  <si>
    <r>
      <t xml:space="preserve">Премиальное полотенце из сверхтонкого, воздушного микроволокна. По тактильным ощущениям превосходит мягкость лебяжего пуха - подходит даже для сверхчувствительной кожи.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  <scheme val="minor"/>
      </rPr>
      <t>Честный знак</t>
    </r>
    <r>
      <rPr>
        <sz val="10"/>
        <color rgb="FFFF0000"/>
        <rFont val="Calibri"/>
        <family val="2"/>
        <charset val="204"/>
        <scheme val="minor"/>
      </rPr>
      <t xml:space="preserve">
</t>
    </r>
    <r>
      <rPr>
        <b/>
        <sz val="10"/>
        <color rgb="FFFF0000"/>
        <rFont val="Calibri"/>
        <family val="2"/>
        <charset val="204"/>
        <scheme val="minor"/>
      </rPr>
      <t>i маленькая коробка - 12 шт
 большая коробка - 29 шт</t>
    </r>
  </si>
  <si>
    <r>
      <t xml:space="preserve">Премиальное полотенце из сверхтонкого, воздушного микроволокна. Сверхмягкость достигается за счет особой структуры волокна в форме коралла.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  <scheme val="minor"/>
      </rPr>
      <t>Честный знак
i маленькая коробка - 12 шт
 большая коробка - 29 шт</t>
    </r>
  </si>
  <si>
    <r>
      <t xml:space="preserve">Премиальное полотенце из сверхтонкого, воздушного микроволокна. По тактильным ощущениям превосходит мягкость лебяжего пух - подходит даже для сверхчувствительной кожи. Благодаря использованию двух типов волокон и особой текстуре увеличена впитываемость и глубокое очищение. Моментально впитывает влагу с поверхности кожи при прикосновении. Быстро высыхает и за счет своей текстуры долго остается сухим. Гипоаллергенно.
</t>
    </r>
    <r>
      <rPr>
        <b/>
        <sz val="10"/>
        <color rgb="FFFF0000"/>
        <rFont val="Calibri"/>
        <family val="2"/>
        <charset val="204"/>
        <scheme val="minor"/>
      </rPr>
      <t>Честный знак
i маленькая коробка - 12 шт
 большая коробка - 29 шт</t>
    </r>
  </si>
  <si>
    <t>W4077</t>
  </si>
  <si>
    <r>
      <rPr>
        <b/>
        <sz val="10"/>
        <color theme="1"/>
        <rFont val="Calibri"/>
        <family val="2"/>
        <charset val="204"/>
        <scheme val="minor"/>
      </rPr>
      <t>Салфетка для мытья пола "Twister Max"</t>
    </r>
    <r>
      <rPr>
        <sz val="10"/>
        <color theme="1"/>
        <rFont val="Calibri"/>
        <family val="2"/>
        <charset val="204"/>
        <scheme val="minor"/>
      </rPr>
      <t xml:space="preserve">
Размер: 60 cm х 50 cm
Состав: Расщепленное микроволокно (полиэстер 70%, полиамид 30%)
Плотность: 640г/м²
Цвет: Серый
Произведено в Японии</t>
    </r>
  </si>
  <si>
    <t>W4078</t>
  </si>
  <si>
    <r>
      <rPr>
        <b/>
        <sz val="10"/>
        <color theme="1"/>
        <rFont val="Calibri"/>
        <family val="2"/>
        <charset val="204"/>
        <scheme val="minor"/>
      </rPr>
      <t>Оттирающая салфетка "PolyClean"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360г/м²
Цвет: Бежевый
Произведено в Японии</t>
    </r>
  </si>
  <si>
    <t>Безворсовая салфетка без абразива легко оттирает любую поверхность за счет полиуретанового напыления. За счет своей фактуры в мелкий рубчик хорошо собирает крошки, а благодаря эффекту стирательной резинки отлично оттирает любые, даже засохшие пятна с твердых поверхностей. Края салфетки обработаны лазером, что закупоривает края, и не дает им распуститься. Для удобства использования, углы салфетки скруглены, а за счет покрытия, изделие немного тянется.</t>
  </si>
  <si>
    <t>W4079</t>
  </si>
  <si>
    <r>
      <rPr>
        <b/>
        <sz val="10"/>
        <color theme="1"/>
        <rFont val="Calibri"/>
        <family val="2"/>
        <charset val="204"/>
        <scheme val="minor"/>
      </rPr>
      <t>Оттирающая салфетка "PolyClean"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
Плотность: 360г/м²
Цвет: Изумрудный
Произведено в Японии</t>
    </r>
  </si>
  <si>
    <t>W4080</t>
  </si>
  <si>
    <r>
      <rPr>
        <b/>
        <sz val="10"/>
        <color theme="1"/>
        <rFont val="Calibri"/>
        <family val="2"/>
        <charset val="204"/>
        <scheme val="minor"/>
      </rPr>
      <t>Салфетка для гаджетов Screen PRO</t>
    </r>
    <r>
      <rPr>
        <sz val="10"/>
        <color theme="1"/>
        <rFont val="Calibri"/>
        <family val="2"/>
        <charset val="204"/>
        <scheme val="minor"/>
      </rPr>
      <t xml:space="preserve">
Размер: 16 cm х 16 cm
Состав: Расщепленное микроволокно (полиэстер 70%, полиамид 30%)
Плотность: 420г/м²
Цвета: Бежевый
Произведено в Японии</t>
    </r>
  </si>
  <si>
    <t>Плотная, безворсовая и приятная на ощупь салфетка для экранов телефонов и планшетов моментально очистит экран вашего телефона или планшета от отпечатков и жировых следов. Инновационная текстура напоминающая мягкую замшу не повредит ни стекло экрана ни линзы камер устройства. Правильный уход за гаджетом поможет сохранить его идеальное состояние намного дольше, а изображения станут более насыщенными, четкими и контрастными. Благодаря лаконичному дизайну салфетка станет отличным аксессуаром для любого гаджета, а обработанные лазером края обеспечивают долговечность изделия.</t>
  </si>
  <si>
    <t>W4081</t>
  </si>
  <si>
    <r>
      <rPr>
        <b/>
        <sz val="10"/>
        <color theme="1"/>
        <rFont val="Calibri"/>
        <family val="2"/>
        <charset val="204"/>
        <scheme val="minor"/>
      </rPr>
      <t>Салфетка для гаджетов Screen PRO</t>
    </r>
    <r>
      <rPr>
        <sz val="10"/>
        <color theme="1"/>
        <rFont val="Calibri"/>
        <family val="2"/>
        <charset val="204"/>
        <scheme val="minor"/>
      </rPr>
      <t xml:space="preserve">
Размер: 16 cm х 16 cm
Состав: Расщепленное микроволокно (полиэстер 70%, полиамид 30%)
Плотность: 420г/м²
Цвета: Голубая сталь
Произведено в Японии</t>
    </r>
  </si>
  <si>
    <t>Основное преимущество глины - это полезные элементы (железо, калий, магний). Глина значительно улучшит кровообращение и также является отличным средством, которое способно абсорбировать токсины и различные загрязнения.
Коллаген является отличным антивозрастным средством.</t>
  </si>
  <si>
    <r>
      <rPr>
        <b/>
        <sz val="10"/>
        <color theme="1"/>
        <rFont val="Calibri"/>
        <family val="2"/>
        <charset val="204"/>
        <scheme val="minor"/>
      </rPr>
      <t>Салфетка для мытья пола "Twister Max"</t>
    </r>
    <r>
      <rPr>
        <sz val="10"/>
        <color theme="1"/>
        <rFont val="Calibri"/>
        <family val="2"/>
        <charset val="204"/>
        <scheme val="minor"/>
      </rPr>
      <t xml:space="preserve">
Размер: 60 cm х 50 cm
Состав: Расщепленное микроволокно (полиэстер 70%, полиамид 30%)
Плотность: 640г/м²
Цвет: Зеленое яблоко
Произведено в Японии</t>
    </r>
  </si>
  <si>
    <r>
      <t xml:space="preserve">Технологичное двухстороннее спортивное полотенце из микроволокна. Одной стороной из искусственной замши можно накрыть тренажер, для соблюдения норм гигиены, а также предотвратить скольжение на поверхности и сосредоточиться на выполнении упражнения. Вторая сторона с микропорами из микроволокон мгновенно впитывает пот при прикосновении к коже, без необходимости тереть и раздражать её. Также быстро высыхает, позволяя провести всю тренировку с сухим полотенцем. Подходит для различных видов спорта: фитнес, йога, бег, спортивная ходьба, тренажеры и других.
</t>
    </r>
    <r>
      <rPr>
        <b/>
        <sz val="10"/>
        <color rgb="FFFF0000"/>
        <rFont val="Calibri"/>
        <family val="2"/>
        <charset val="204"/>
        <scheme val="minor"/>
      </rPr>
      <t>Честный знак</t>
    </r>
    <r>
      <rPr>
        <sz val="10"/>
        <color rgb="FFFF0000"/>
        <rFont val="Calibri"/>
        <family val="2"/>
        <charset val="204"/>
        <scheme val="minor"/>
      </rPr>
      <t xml:space="preserve">
</t>
    </r>
    <r>
      <rPr>
        <b/>
        <sz val="10"/>
        <color rgb="FFFF0000"/>
        <rFont val="Calibri"/>
        <family val="2"/>
        <charset val="204"/>
        <scheme val="minor"/>
      </rPr>
      <t>коробка - 34 шт</t>
    </r>
  </si>
  <si>
    <r>
      <rPr>
        <b/>
        <sz val="10"/>
        <color theme="1"/>
        <rFont val="Calibri"/>
        <family val="2"/>
        <charset val="204"/>
        <scheme val="minor"/>
      </rPr>
      <t>Салфетка косметическая "Fresh"</t>
    </r>
    <r>
      <rPr>
        <sz val="10"/>
        <color theme="1"/>
        <rFont val="Calibri"/>
        <family val="2"/>
        <charset val="204"/>
        <scheme val="minor"/>
      </rPr>
      <t xml:space="preserve">
Размер: 30 cm х 30 cm
Состав: Расщепленное микроволокно (полиэстер 70%, полиамид 30%) 
Плотность: 440г/м²
Цвет: Мятный
Произведено в Японии</t>
    </r>
  </si>
  <si>
    <r>
      <rPr>
        <b/>
        <sz val="10"/>
        <color theme="1"/>
        <rFont val="Calibri"/>
        <family val="2"/>
        <charset val="204"/>
        <scheme val="minor"/>
      </rPr>
      <t>Полотенце "Fresh"</t>
    </r>
    <r>
      <rPr>
        <sz val="10"/>
        <color theme="1"/>
        <rFont val="Calibri"/>
        <family val="2"/>
        <charset val="204"/>
        <scheme val="minor"/>
      </rPr>
      <t xml:space="preserve">
Размер: 80 cm х 40 cm
Состав: Расщепленное микроволокно (полиэстер 70%, полиамид 30%) 
Плотность: 440г/м²
Цвет: Мятный
Произведено в Японии</t>
    </r>
  </si>
  <si>
    <r>
      <rPr>
        <b/>
        <sz val="12"/>
        <color rgb="FFFF0000"/>
        <rFont val="Calibri"/>
        <family val="2"/>
        <charset val="204"/>
        <scheme val="minor"/>
      </rPr>
      <t>НОВИНКА</t>
    </r>
    <r>
      <rPr>
        <b/>
        <sz val="12"/>
        <rFont val="Calibri"/>
        <family val="2"/>
        <charset val="204"/>
        <scheme val="minor"/>
      </rPr>
      <t xml:space="preserve">
W4084</t>
    </r>
  </si>
  <si>
    <r>
      <rPr>
        <b/>
        <sz val="12"/>
        <color rgb="FFFF0000"/>
        <rFont val="Calibri"/>
        <family val="2"/>
        <charset val="204"/>
        <scheme val="minor"/>
      </rPr>
      <t>НОВИНКА</t>
    </r>
    <r>
      <rPr>
        <b/>
        <sz val="12"/>
        <rFont val="Calibri"/>
        <family val="2"/>
        <charset val="204"/>
        <scheme val="minor"/>
      </rPr>
      <t xml:space="preserve">
W4082</t>
    </r>
  </si>
  <si>
    <r>
      <rPr>
        <b/>
        <sz val="12"/>
        <color rgb="FFFF0000"/>
        <rFont val="Calibri"/>
        <family val="2"/>
        <charset val="204"/>
        <scheme val="minor"/>
      </rPr>
      <t>НОВИНКА</t>
    </r>
    <r>
      <rPr>
        <b/>
        <sz val="12"/>
        <rFont val="Calibri"/>
        <family val="2"/>
        <charset val="204"/>
        <scheme val="minor"/>
      </rPr>
      <t xml:space="preserve">
W4083</t>
    </r>
  </si>
  <si>
    <r>
      <t xml:space="preserve">Минимальная розничная цена для реализации </t>
    </r>
    <r>
      <rPr>
        <b/>
        <sz val="12"/>
        <rFont val="Calibri"/>
        <family val="2"/>
        <charset val="204"/>
        <scheme val="minor"/>
      </rPr>
      <t>в розничном магазине</t>
    </r>
    <r>
      <rPr>
        <sz val="12"/>
        <color rgb="FF0000FF"/>
        <rFont val="Calibri"/>
        <family val="2"/>
        <charset val="204"/>
        <scheme val="minor"/>
      </rPr>
      <t>, 1шт/руб</t>
    </r>
  </si>
  <si>
    <r>
      <rPr>
        <sz val="12"/>
        <color theme="9" tint="-0.499984740745262"/>
        <rFont val="Calibri"/>
        <family val="2"/>
        <charset val="204"/>
        <scheme val="minor"/>
      </rPr>
      <t xml:space="preserve">Минимальная розничная цена для реализации </t>
    </r>
    <r>
      <rPr>
        <b/>
        <sz val="12"/>
        <rFont val="Calibri"/>
        <family val="2"/>
        <charset val="204"/>
        <scheme val="minor"/>
      </rPr>
      <t>на МП</t>
    </r>
    <r>
      <rPr>
        <sz val="12"/>
        <color theme="9" tint="-0.499984740745262"/>
        <rFont val="Calibri"/>
        <family val="2"/>
        <charset val="204"/>
        <scheme val="minor"/>
      </rPr>
      <t>, 1шт/руб</t>
    </r>
  </si>
  <si>
    <t xml:space="preserve">*Цены актуальны с 24 января 2025 года и действительны при полной оплате до отгрузки товара. 
Оптовые цены действительны при заказе от 25 тыс рублей.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</si>
</sst>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* #,##0\ &quot;₽&quot;_-;\-* #,##0\ &quot;₽&quot;_-;_-* &quot;-&quot;\ &quot;₽&quot;_-;_-@_-"/>
    <numFmt numFmtId="41" formatCode="_-* #,##0\ _₽_-;\-* #,##0\ _₽_-;_-* &quot;-&quot;\ _₽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000"/>
    <numFmt numFmtId="167" formatCode="_-* #,##0.000\ _₽_-;\-* #,##0.000\ _₽_-;_-* &quot;-&quot;???\ _₽_-;_-@_-"/>
    <numFmt numFmtId="168" formatCode="_-* #,##0.0000000\ _₽_-;\-* #,##0.0000000\ _₽_-;_-* &quot;-&quot;???????\ _₽_-;_-@_-"/>
  </numFmts>
  <fonts count="3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rgb="FF0000FF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2"/>
      <color indexed="8"/>
      <name val="Verdana"/>
      <family val="2"/>
      <charset val="204"/>
    </font>
    <font>
      <sz val="12"/>
      <color indexed="8"/>
      <name val="Verdana"/>
      <family val="2"/>
      <charset val="204"/>
    </font>
    <font>
      <u/>
      <sz val="20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8"/>
      <color rgb="FF0000FF"/>
      <name val="Georgia"/>
      <family val="1"/>
      <charset val="204"/>
    </font>
    <font>
      <sz val="11"/>
      <color theme="2" tint="-0.249977111117893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26"/>
      <color rgb="FF009999"/>
      <name val="Calibri Light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24"/>
      <color rgb="FFFF0000"/>
      <name val="Times New Roman"/>
      <family val="1"/>
      <charset val="204"/>
    </font>
    <font>
      <i/>
      <sz val="24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theme="9" tint="-0.499984740745262"/>
      <name val="Calibri"/>
      <family val="2"/>
      <charset val="204"/>
      <scheme val="minor"/>
    </font>
    <font>
      <i/>
      <sz val="14"/>
      <color theme="9" tint="-0.499984740745262"/>
      <name val="Calibri"/>
      <family val="2"/>
      <charset val="204"/>
      <scheme val="minor"/>
    </font>
    <font>
      <i/>
      <sz val="14"/>
      <color rgb="FF0000FF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F3F8"/>
        <bgColor indexed="64"/>
      </patternFill>
    </fill>
    <fill>
      <patternFill patternType="solid">
        <fgColor rgb="FFCCFFCC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4" fillId="0" borderId="0" applyNumberFormat="0" applyFill="0" applyBorder="0" applyAlignment="0" applyProtection="0"/>
    <xf numFmtId="0" fontId="11" fillId="0" borderId="0" applyNumberFormat="0" applyFill="0" applyBorder="0" applyProtection="0">
      <alignment vertical="top" wrapText="1"/>
    </xf>
    <xf numFmtId="43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 applyNumberFormat="0" applyFill="0" applyBorder="0" applyProtection="0">
      <alignment vertical="top" wrapText="1"/>
    </xf>
    <xf numFmtId="9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NumberFormat="0" applyFill="0" applyBorder="0" applyProtection="0">
      <alignment vertical="top" wrapText="1"/>
    </xf>
    <xf numFmtId="9" fontId="11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" fillId="2" borderId="6" xfId="0" applyFont="1" applyFill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6" fillId="2" borderId="7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vertical="center"/>
    </xf>
    <xf numFmtId="42" fontId="14" fillId="0" borderId="7" xfId="0" applyNumberFormat="1" applyFont="1" applyBorder="1" applyAlignment="1">
      <alignment horizontal="center" vertical="center"/>
    </xf>
    <xf numFmtId="0" fontId="19" fillId="2" borderId="7" xfId="0" applyFont="1" applyFill="1" applyBorder="1" applyAlignment="1">
      <alignment vertical="center"/>
    </xf>
    <xf numFmtId="41" fontId="14" fillId="0" borderId="7" xfId="0" applyNumberFormat="1" applyFont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0" fontId="17" fillId="0" borderId="7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7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1" fillId="2" borderId="6" xfId="0" applyFont="1" applyFill="1" applyBorder="1" applyAlignment="1">
      <alignment vertical="center"/>
    </xf>
    <xf numFmtId="0" fontId="22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right" vertical="center"/>
    </xf>
    <xf numFmtId="0" fontId="8" fillId="3" borderId="7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7" fillId="2" borderId="0" xfId="0" applyFont="1" applyFill="1" applyAlignment="1">
      <alignment vertical="center"/>
    </xf>
    <xf numFmtId="0" fontId="10" fillId="2" borderId="5" xfId="0" applyFont="1" applyFill="1" applyBorder="1" applyAlignment="1">
      <alignment vertical="center"/>
    </xf>
    <xf numFmtId="0" fontId="3" fillId="0" borderId="10" xfId="0" applyFont="1" applyBorder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 wrapText="1"/>
    </xf>
    <xf numFmtId="166" fontId="2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65" fontId="24" fillId="0" borderId="0" xfId="0" applyNumberFormat="1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0" fontId="25" fillId="0" borderId="0" xfId="0" applyFont="1" applyAlignment="1">
      <alignment vertical="center" wrapText="1"/>
    </xf>
    <xf numFmtId="0" fontId="30" fillId="0" borderId="11" xfId="0" applyFont="1" applyBorder="1" applyAlignment="1">
      <alignment vertical="center" wrapText="1"/>
    </xf>
    <xf numFmtId="0" fontId="30" fillId="0" borderId="0" xfId="0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41" fontId="2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right" vertical="center"/>
    </xf>
    <xf numFmtId="164" fontId="8" fillId="4" borderId="0" xfId="0" applyNumberFormat="1" applyFont="1" applyFill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34" fillId="5" borderId="7" xfId="0" applyNumberFormat="1" applyFont="1" applyFill="1" applyBorder="1" applyAlignment="1">
      <alignment horizontal="center" vertical="center"/>
    </xf>
    <xf numFmtId="1" fontId="35" fillId="2" borderId="7" xfId="0" applyNumberFormat="1" applyFont="1" applyFill="1" applyBorder="1" applyAlignment="1">
      <alignment horizontal="center" vertical="center"/>
    </xf>
    <xf numFmtId="1" fontId="36" fillId="3" borderId="7" xfId="0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>
      <alignment vertical="center"/>
    </xf>
    <xf numFmtId="0" fontId="35" fillId="2" borderId="7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9" fillId="0" borderId="9" xfId="0" applyFont="1" applyBorder="1" applyAlignment="1">
      <alignment vertical="center" wrapText="1"/>
    </xf>
    <xf numFmtId="0" fontId="13" fillId="4" borderId="0" xfId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4" fontId="21" fillId="4" borderId="12" xfId="0" applyNumberFormat="1" applyFont="1" applyFill="1" applyBorder="1" applyAlignment="1">
      <alignment horizontal="center" vertical="center" wrapText="1"/>
    </xf>
    <xf numFmtId="14" fontId="21" fillId="4" borderId="13" xfId="0" applyNumberFormat="1" applyFont="1" applyFill="1" applyBorder="1" applyAlignment="1">
      <alignment horizontal="center" vertical="center" wrapText="1"/>
    </xf>
    <xf numFmtId="14" fontId="21" fillId="4" borderId="4" xfId="0" applyNumberFormat="1" applyFont="1" applyFill="1" applyBorder="1" applyAlignment="1">
      <alignment horizontal="center" vertical="center" wrapText="1"/>
    </xf>
  </cellXfs>
  <cellStyles count="10">
    <cellStyle name="Гиперссылка" xfId="1" builtinId="8"/>
    <cellStyle name="Обычный" xfId="0" builtinId="0"/>
    <cellStyle name="Обычный 2" xfId="2"/>
    <cellStyle name="Обычный 3" xfId="5"/>
    <cellStyle name="Обычный 3 2" xfId="8"/>
    <cellStyle name="Процентный 2" xfId="4"/>
    <cellStyle name="Процентный 3" xfId="6"/>
    <cellStyle name="Процентный 3 2" xfId="9"/>
    <cellStyle name="Финансовый 2" xfId="3"/>
    <cellStyle name="Финансовый 2 2" xfId="7"/>
  </cellStyles>
  <dxfs count="0"/>
  <tableStyles count="0" defaultTableStyle="TableStyleMedium2" defaultPivotStyle="PivotStyleLight16"/>
  <colors>
    <mruColors>
      <color rgb="FFCCFFCC"/>
      <color rgb="FFFFFF99"/>
      <color rgb="FFD9F5FB"/>
      <color rgb="FFFFCCFF"/>
      <color rgb="FFCC99FF"/>
      <color rgb="FF99FF99"/>
      <color rgb="FFDCF3F8"/>
      <color rgb="FF66FF66"/>
      <color rgb="FF0099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55873</xdr:colOff>
      <xdr:row>101</xdr:row>
      <xdr:rowOff>73523</xdr:rowOff>
    </xdr:from>
    <xdr:to>
      <xdr:col>3</xdr:col>
      <xdr:colOff>3416</xdr:colOff>
      <xdr:row>101</xdr:row>
      <xdr:rowOff>2082833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35351414"/>
          <a:ext cx="2952000" cy="200931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100</xdr:row>
      <xdr:rowOff>80772</xdr:rowOff>
    </xdr:from>
    <xdr:to>
      <xdr:col>3</xdr:col>
      <xdr:colOff>3416</xdr:colOff>
      <xdr:row>100</xdr:row>
      <xdr:rowOff>2086619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33183499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99</xdr:row>
      <xdr:rowOff>90792</xdr:rowOff>
    </xdr:from>
    <xdr:to>
      <xdr:col>3</xdr:col>
      <xdr:colOff>3416</xdr:colOff>
      <xdr:row>99</xdr:row>
      <xdr:rowOff>2096639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31018356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98</xdr:row>
      <xdr:rowOff>85572</xdr:rowOff>
    </xdr:from>
    <xdr:to>
      <xdr:col>3</xdr:col>
      <xdr:colOff>3416</xdr:colOff>
      <xdr:row>98</xdr:row>
      <xdr:rowOff>2091419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28837972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97</xdr:row>
      <xdr:rowOff>80352</xdr:rowOff>
    </xdr:from>
    <xdr:to>
      <xdr:col>3</xdr:col>
      <xdr:colOff>3416</xdr:colOff>
      <xdr:row>97</xdr:row>
      <xdr:rowOff>2086199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26657588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96</xdr:row>
      <xdr:rowOff>90372</xdr:rowOff>
    </xdr:from>
    <xdr:to>
      <xdr:col>3</xdr:col>
      <xdr:colOff>3416</xdr:colOff>
      <xdr:row>96</xdr:row>
      <xdr:rowOff>2096219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24492445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95</xdr:row>
      <xdr:rowOff>87552</xdr:rowOff>
    </xdr:from>
    <xdr:to>
      <xdr:col>3</xdr:col>
      <xdr:colOff>3416</xdr:colOff>
      <xdr:row>95</xdr:row>
      <xdr:rowOff>2093399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20139297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94</xdr:row>
      <xdr:rowOff>82332</xdr:rowOff>
    </xdr:from>
    <xdr:to>
      <xdr:col>3</xdr:col>
      <xdr:colOff>3416</xdr:colOff>
      <xdr:row>94</xdr:row>
      <xdr:rowOff>2088179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17958914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93</xdr:row>
      <xdr:rowOff>99972</xdr:rowOff>
    </xdr:from>
    <xdr:to>
      <xdr:col>3</xdr:col>
      <xdr:colOff>3416</xdr:colOff>
      <xdr:row>93</xdr:row>
      <xdr:rowOff>2105819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15801390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92</xdr:row>
      <xdr:rowOff>79512</xdr:rowOff>
    </xdr:from>
    <xdr:to>
      <xdr:col>3</xdr:col>
      <xdr:colOff>3416</xdr:colOff>
      <xdr:row>92</xdr:row>
      <xdr:rowOff>2085359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13605767"/>
          <a:ext cx="2952000" cy="2005847"/>
        </a:xfrm>
        <a:prstGeom prst="rect">
          <a:avLst/>
        </a:prstGeom>
      </xdr:spPr>
    </xdr:pic>
    <xdr:clientData/>
  </xdr:twoCellAnchor>
  <xdr:twoCellAnchor>
    <xdr:from>
      <xdr:col>2</xdr:col>
      <xdr:colOff>2354580</xdr:colOff>
      <xdr:row>92</xdr:row>
      <xdr:rowOff>787352</xdr:rowOff>
    </xdr:from>
    <xdr:to>
      <xdr:col>2</xdr:col>
      <xdr:colOff>3010270</xdr:colOff>
      <xdr:row>92</xdr:row>
      <xdr:rowOff>2119352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932" t="5972" r="20124" b="1433"/>
        <a:stretch/>
      </xdr:blipFill>
      <xdr:spPr>
        <a:xfrm>
          <a:off x="4747260" y="214223552"/>
          <a:ext cx="655690" cy="1332000"/>
        </a:xfrm>
        <a:prstGeom prst="rect">
          <a:avLst/>
        </a:prstGeom>
      </xdr:spPr>
    </xdr:pic>
    <xdr:clientData/>
  </xdr:twoCellAnchor>
  <xdr:twoCellAnchor>
    <xdr:from>
      <xdr:col>2</xdr:col>
      <xdr:colOff>2430796</xdr:colOff>
      <xdr:row>93</xdr:row>
      <xdr:rowOff>807720</xdr:rowOff>
    </xdr:from>
    <xdr:to>
      <xdr:col>2</xdr:col>
      <xdr:colOff>3018681</xdr:colOff>
      <xdr:row>93</xdr:row>
      <xdr:rowOff>2139720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922" t="6511" r="26284" b="4216"/>
        <a:stretch/>
      </xdr:blipFill>
      <xdr:spPr>
        <a:xfrm>
          <a:off x="4823476" y="216415620"/>
          <a:ext cx="587885" cy="1332000"/>
        </a:xfrm>
        <a:prstGeom prst="rect">
          <a:avLst/>
        </a:prstGeom>
      </xdr:spPr>
    </xdr:pic>
    <xdr:clientData/>
  </xdr:twoCellAnchor>
  <xdr:twoCellAnchor>
    <xdr:from>
      <xdr:col>2</xdr:col>
      <xdr:colOff>2438407</xdr:colOff>
      <xdr:row>94</xdr:row>
      <xdr:rowOff>769619</xdr:rowOff>
    </xdr:from>
    <xdr:to>
      <xdr:col>2</xdr:col>
      <xdr:colOff>3032239</xdr:colOff>
      <xdr:row>94</xdr:row>
      <xdr:rowOff>2101619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556" t="6459" r="17494" b="2630"/>
        <a:stretch/>
      </xdr:blipFill>
      <xdr:spPr>
        <a:xfrm>
          <a:off x="4831087" y="218549219"/>
          <a:ext cx="593832" cy="1332000"/>
        </a:xfrm>
        <a:prstGeom prst="rect">
          <a:avLst/>
        </a:prstGeom>
      </xdr:spPr>
    </xdr:pic>
    <xdr:clientData/>
  </xdr:twoCellAnchor>
  <xdr:twoCellAnchor>
    <xdr:from>
      <xdr:col>2</xdr:col>
      <xdr:colOff>2377443</xdr:colOff>
      <xdr:row>95</xdr:row>
      <xdr:rowOff>777240</xdr:rowOff>
    </xdr:from>
    <xdr:to>
      <xdr:col>2</xdr:col>
      <xdr:colOff>2999580</xdr:colOff>
      <xdr:row>95</xdr:row>
      <xdr:rowOff>2109240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992" t="8216" r="13741" b="1369"/>
        <a:stretch/>
      </xdr:blipFill>
      <xdr:spPr>
        <a:xfrm>
          <a:off x="4770123" y="220728540"/>
          <a:ext cx="622137" cy="1332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96</xdr:row>
      <xdr:rowOff>1470660</xdr:rowOff>
    </xdr:from>
    <xdr:to>
      <xdr:col>2</xdr:col>
      <xdr:colOff>758100</xdr:colOff>
      <xdr:row>96</xdr:row>
      <xdr:rowOff>2086200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015" t="3095" r="4805"/>
        <a:stretch/>
      </xdr:blipFill>
      <xdr:spPr>
        <a:xfrm>
          <a:off x="2430780" y="225765360"/>
          <a:ext cx="720000" cy="615540"/>
        </a:xfrm>
        <a:prstGeom prst="rect">
          <a:avLst/>
        </a:prstGeom>
      </xdr:spPr>
    </xdr:pic>
    <xdr:clientData/>
  </xdr:twoCellAnchor>
  <xdr:twoCellAnchor>
    <xdr:from>
      <xdr:col>2</xdr:col>
      <xdr:colOff>60960</xdr:colOff>
      <xdr:row>97</xdr:row>
      <xdr:rowOff>1463062</xdr:rowOff>
    </xdr:from>
    <xdr:to>
      <xdr:col>2</xdr:col>
      <xdr:colOff>780960</xdr:colOff>
      <xdr:row>97</xdr:row>
      <xdr:rowOff>2092772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504" t="6065" r="4781" b="4053"/>
        <a:stretch/>
      </xdr:blipFill>
      <xdr:spPr>
        <a:xfrm>
          <a:off x="2453640" y="227929462"/>
          <a:ext cx="720000" cy="629710"/>
        </a:xfrm>
        <a:prstGeom prst="rect">
          <a:avLst/>
        </a:prstGeom>
      </xdr:spPr>
    </xdr:pic>
    <xdr:clientData/>
  </xdr:twoCellAnchor>
  <xdr:twoCellAnchor>
    <xdr:from>
      <xdr:col>2</xdr:col>
      <xdr:colOff>60960</xdr:colOff>
      <xdr:row>98</xdr:row>
      <xdr:rowOff>1461662</xdr:rowOff>
    </xdr:from>
    <xdr:to>
      <xdr:col>2</xdr:col>
      <xdr:colOff>780960</xdr:colOff>
      <xdr:row>98</xdr:row>
      <xdr:rowOff>2091972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7975" t="6045" r="4827" b="3996"/>
        <a:stretch/>
      </xdr:blipFill>
      <xdr:spPr>
        <a:xfrm>
          <a:off x="2450869" y="230220989"/>
          <a:ext cx="720000" cy="630310"/>
        </a:xfrm>
        <a:prstGeom prst="rect">
          <a:avLst/>
        </a:prstGeom>
      </xdr:spPr>
    </xdr:pic>
    <xdr:clientData/>
  </xdr:twoCellAnchor>
  <xdr:twoCellAnchor>
    <xdr:from>
      <xdr:col>2</xdr:col>
      <xdr:colOff>54035</xdr:colOff>
      <xdr:row>99</xdr:row>
      <xdr:rowOff>1477604</xdr:rowOff>
    </xdr:from>
    <xdr:to>
      <xdr:col>2</xdr:col>
      <xdr:colOff>774035</xdr:colOff>
      <xdr:row>99</xdr:row>
      <xdr:rowOff>2097914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903" t="2484" r="5367" b="3842"/>
        <a:stretch/>
      </xdr:blipFill>
      <xdr:spPr>
        <a:xfrm>
          <a:off x="2443944" y="232412095"/>
          <a:ext cx="720000" cy="620310"/>
        </a:xfrm>
        <a:prstGeom prst="rect">
          <a:avLst/>
        </a:prstGeom>
      </xdr:spPr>
    </xdr:pic>
    <xdr:clientData/>
  </xdr:twoCellAnchor>
  <xdr:twoCellAnchor>
    <xdr:from>
      <xdr:col>2</xdr:col>
      <xdr:colOff>60960</xdr:colOff>
      <xdr:row>100</xdr:row>
      <xdr:rowOff>1165863</xdr:rowOff>
    </xdr:from>
    <xdr:to>
      <xdr:col>2</xdr:col>
      <xdr:colOff>780960</xdr:colOff>
      <xdr:row>100</xdr:row>
      <xdr:rowOff>2091573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840" t="6507" r="19770" b="3062"/>
        <a:stretch/>
      </xdr:blipFill>
      <xdr:spPr>
        <a:xfrm>
          <a:off x="2453640" y="234147363"/>
          <a:ext cx="720000" cy="925710"/>
        </a:xfrm>
        <a:prstGeom prst="rect">
          <a:avLst/>
        </a:prstGeom>
      </xdr:spPr>
    </xdr:pic>
    <xdr:clientData/>
  </xdr:twoCellAnchor>
  <xdr:twoCellAnchor>
    <xdr:from>
      <xdr:col>2</xdr:col>
      <xdr:colOff>62348</xdr:colOff>
      <xdr:row>101</xdr:row>
      <xdr:rowOff>1177639</xdr:rowOff>
    </xdr:from>
    <xdr:to>
      <xdr:col>2</xdr:col>
      <xdr:colOff>782348</xdr:colOff>
      <xdr:row>101</xdr:row>
      <xdr:rowOff>2105209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161" t="3357" r="13818" b="3311"/>
        <a:stretch/>
      </xdr:blipFill>
      <xdr:spPr>
        <a:xfrm>
          <a:off x="2452257" y="236462457"/>
          <a:ext cx="720000" cy="927570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12</xdr:row>
      <xdr:rowOff>114720</xdr:rowOff>
    </xdr:from>
    <xdr:to>
      <xdr:col>2</xdr:col>
      <xdr:colOff>3009188</xdr:colOff>
      <xdr:row>12</xdr:row>
      <xdr:rowOff>1836240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7027149"/>
          <a:ext cx="2952000" cy="1721520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13</xdr:row>
      <xdr:rowOff>108956</xdr:rowOff>
    </xdr:from>
    <xdr:to>
      <xdr:col>2</xdr:col>
      <xdr:colOff>3009188</xdr:colOff>
      <xdr:row>13</xdr:row>
      <xdr:rowOff>1844889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8948156"/>
          <a:ext cx="2952000" cy="1735933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16</xdr:row>
      <xdr:rowOff>239091</xdr:rowOff>
    </xdr:from>
    <xdr:to>
      <xdr:col>2</xdr:col>
      <xdr:colOff>3009188</xdr:colOff>
      <xdr:row>16</xdr:row>
      <xdr:rowOff>1709806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11005062"/>
          <a:ext cx="2952000" cy="1470715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17</xdr:row>
      <xdr:rowOff>61799</xdr:rowOff>
    </xdr:from>
    <xdr:to>
      <xdr:col>2</xdr:col>
      <xdr:colOff>3009188</xdr:colOff>
      <xdr:row>17</xdr:row>
      <xdr:rowOff>2382163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12754542"/>
          <a:ext cx="2952000" cy="2320364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20</xdr:row>
      <xdr:rowOff>298139</xdr:rowOff>
    </xdr:from>
    <xdr:to>
      <xdr:col>2</xdr:col>
      <xdr:colOff>3009188</xdr:colOff>
      <xdr:row>20</xdr:row>
      <xdr:rowOff>2221455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15374853"/>
          <a:ext cx="2952000" cy="1923316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21</xdr:row>
      <xdr:rowOff>414406</xdr:rowOff>
    </xdr:from>
    <xdr:to>
      <xdr:col>2</xdr:col>
      <xdr:colOff>3009188</xdr:colOff>
      <xdr:row>21</xdr:row>
      <xdr:rowOff>2101332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17940406"/>
          <a:ext cx="2952000" cy="1686926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22</xdr:row>
      <xdr:rowOff>127721</xdr:rowOff>
    </xdr:from>
    <xdr:to>
      <xdr:col>2</xdr:col>
      <xdr:colOff>3009188</xdr:colOff>
      <xdr:row>22</xdr:row>
      <xdr:rowOff>1852123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20103007"/>
          <a:ext cx="2952000" cy="1724402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23</xdr:row>
      <xdr:rowOff>48932</xdr:rowOff>
    </xdr:from>
    <xdr:to>
      <xdr:col>2</xdr:col>
      <xdr:colOff>3009188</xdr:colOff>
      <xdr:row>23</xdr:row>
      <xdr:rowOff>1930034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21950989"/>
          <a:ext cx="2952000" cy="1881102"/>
        </a:xfrm>
        <a:prstGeom prst="rect">
          <a:avLst/>
        </a:prstGeom>
      </xdr:spPr>
    </xdr:pic>
    <xdr:clientData/>
  </xdr:twoCellAnchor>
  <xdr:twoCellAnchor>
    <xdr:from>
      <xdr:col>2</xdr:col>
      <xdr:colOff>407468</xdr:colOff>
      <xdr:row>24</xdr:row>
      <xdr:rowOff>57419</xdr:rowOff>
    </xdr:from>
    <xdr:to>
      <xdr:col>2</xdr:col>
      <xdr:colOff>2658908</xdr:colOff>
      <xdr:row>24</xdr:row>
      <xdr:rowOff>2187172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2325" y="23908019"/>
          <a:ext cx="2251440" cy="2129753"/>
        </a:xfrm>
        <a:prstGeom prst="rect">
          <a:avLst/>
        </a:prstGeom>
      </xdr:spPr>
    </xdr:pic>
    <xdr:clientData/>
  </xdr:twoCellAnchor>
  <xdr:twoCellAnchor>
    <xdr:from>
      <xdr:col>2</xdr:col>
      <xdr:colOff>39188</xdr:colOff>
      <xdr:row>27</xdr:row>
      <xdr:rowOff>272714</xdr:rowOff>
    </xdr:from>
    <xdr:to>
      <xdr:col>2</xdr:col>
      <xdr:colOff>3027188</xdr:colOff>
      <xdr:row>27</xdr:row>
      <xdr:rowOff>1732185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045" y="26344000"/>
          <a:ext cx="2988000" cy="1459471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28</xdr:row>
      <xdr:rowOff>220410</xdr:rowOff>
    </xdr:from>
    <xdr:to>
      <xdr:col>2</xdr:col>
      <xdr:colOff>3009188</xdr:colOff>
      <xdr:row>28</xdr:row>
      <xdr:rowOff>1731004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28218467"/>
          <a:ext cx="2952000" cy="1510594"/>
        </a:xfrm>
        <a:prstGeom prst="rect">
          <a:avLst/>
        </a:prstGeom>
      </xdr:spPr>
    </xdr:pic>
    <xdr:clientData/>
  </xdr:twoCellAnchor>
  <xdr:twoCellAnchor>
    <xdr:from>
      <xdr:col>2</xdr:col>
      <xdr:colOff>300998</xdr:colOff>
      <xdr:row>31</xdr:row>
      <xdr:rowOff>47680</xdr:rowOff>
    </xdr:from>
    <xdr:to>
      <xdr:col>2</xdr:col>
      <xdr:colOff>2765378</xdr:colOff>
      <xdr:row>31</xdr:row>
      <xdr:rowOff>2134388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855" y="29972509"/>
          <a:ext cx="2464380" cy="2086708"/>
        </a:xfrm>
        <a:prstGeom prst="rect">
          <a:avLst/>
        </a:prstGeom>
      </xdr:spPr>
    </xdr:pic>
    <xdr:clientData/>
  </xdr:twoCellAnchor>
  <xdr:twoCellAnchor>
    <xdr:from>
      <xdr:col>2</xdr:col>
      <xdr:colOff>326180</xdr:colOff>
      <xdr:row>32</xdr:row>
      <xdr:rowOff>52900</xdr:rowOff>
    </xdr:from>
    <xdr:to>
      <xdr:col>2</xdr:col>
      <xdr:colOff>2740196</xdr:colOff>
      <xdr:row>32</xdr:row>
      <xdr:rowOff>2393764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037" y="32143986"/>
          <a:ext cx="2414016" cy="2340864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38</xdr:row>
      <xdr:rowOff>126698</xdr:rowOff>
    </xdr:from>
    <xdr:to>
      <xdr:col>2</xdr:col>
      <xdr:colOff>3009188</xdr:colOff>
      <xdr:row>38</xdr:row>
      <xdr:rowOff>1807378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34645298"/>
          <a:ext cx="2952000" cy="1680680"/>
        </a:xfrm>
        <a:prstGeom prst="rect">
          <a:avLst/>
        </a:prstGeom>
      </xdr:spPr>
    </xdr:pic>
    <xdr:clientData/>
  </xdr:twoCellAnchor>
  <xdr:twoCellAnchor>
    <xdr:from>
      <xdr:col>2</xdr:col>
      <xdr:colOff>57188</xdr:colOff>
      <xdr:row>39</xdr:row>
      <xdr:rowOff>253840</xdr:rowOff>
    </xdr:from>
    <xdr:to>
      <xdr:col>2</xdr:col>
      <xdr:colOff>3009188</xdr:colOff>
      <xdr:row>39</xdr:row>
      <xdr:rowOff>1709660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045" y="36699211"/>
          <a:ext cx="2952000" cy="1455820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40</xdr:row>
      <xdr:rowOff>41591</xdr:rowOff>
    </xdr:from>
    <xdr:to>
      <xdr:col>2</xdr:col>
      <xdr:colOff>2577188</xdr:colOff>
      <xdr:row>40</xdr:row>
      <xdr:rowOff>2317185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045" y="38413734"/>
          <a:ext cx="2088000" cy="2275594"/>
        </a:xfrm>
        <a:prstGeom prst="rect">
          <a:avLst/>
        </a:prstGeom>
      </xdr:spPr>
    </xdr:pic>
    <xdr:clientData/>
  </xdr:twoCellAnchor>
  <xdr:twoCellAnchor>
    <xdr:from>
      <xdr:col>2</xdr:col>
      <xdr:colOff>75188</xdr:colOff>
      <xdr:row>43</xdr:row>
      <xdr:rowOff>58536</xdr:rowOff>
    </xdr:from>
    <xdr:to>
      <xdr:col>2</xdr:col>
      <xdr:colOff>2991188</xdr:colOff>
      <xdr:row>43</xdr:row>
      <xdr:rowOff>2524931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0045" y="40792879"/>
          <a:ext cx="2916000" cy="2466395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46</xdr:row>
      <xdr:rowOff>112286</xdr:rowOff>
    </xdr:from>
    <xdr:to>
      <xdr:col>2</xdr:col>
      <xdr:colOff>2973188</xdr:colOff>
      <xdr:row>46</xdr:row>
      <xdr:rowOff>1993849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47857029"/>
          <a:ext cx="2880000" cy="1881563"/>
        </a:xfrm>
        <a:prstGeom prst="rect">
          <a:avLst/>
        </a:prstGeom>
      </xdr:spPr>
    </xdr:pic>
    <xdr:clientData/>
  </xdr:twoCellAnchor>
  <xdr:twoCellAnchor>
    <xdr:from>
      <xdr:col>2</xdr:col>
      <xdr:colOff>363188</xdr:colOff>
      <xdr:row>58</xdr:row>
      <xdr:rowOff>88641</xdr:rowOff>
    </xdr:from>
    <xdr:to>
      <xdr:col>2</xdr:col>
      <xdr:colOff>2703188</xdr:colOff>
      <xdr:row>58</xdr:row>
      <xdr:rowOff>1996411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045" y="62235184"/>
          <a:ext cx="2340000" cy="1907770"/>
        </a:xfrm>
        <a:prstGeom prst="rect">
          <a:avLst/>
        </a:prstGeom>
      </xdr:spPr>
    </xdr:pic>
    <xdr:clientData/>
  </xdr:twoCellAnchor>
  <xdr:twoCellAnchor>
    <xdr:from>
      <xdr:col>2</xdr:col>
      <xdr:colOff>363188</xdr:colOff>
      <xdr:row>59</xdr:row>
      <xdr:rowOff>92260</xdr:rowOff>
    </xdr:from>
    <xdr:to>
      <xdr:col>2</xdr:col>
      <xdr:colOff>2703188</xdr:colOff>
      <xdr:row>59</xdr:row>
      <xdr:rowOff>1911207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045" y="64317974"/>
          <a:ext cx="2340000" cy="1818947"/>
        </a:xfrm>
        <a:prstGeom prst="rect">
          <a:avLst/>
        </a:prstGeom>
      </xdr:spPr>
    </xdr:pic>
    <xdr:clientData/>
  </xdr:twoCellAnchor>
  <xdr:twoCellAnchor>
    <xdr:from>
      <xdr:col>2</xdr:col>
      <xdr:colOff>363188</xdr:colOff>
      <xdr:row>60</xdr:row>
      <xdr:rowOff>107767</xdr:rowOff>
    </xdr:from>
    <xdr:to>
      <xdr:col>2</xdr:col>
      <xdr:colOff>2703188</xdr:colOff>
      <xdr:row>60</xdr:row>
      <xdr:rowOff>1835344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8045" y="66336453"/>
          <a:ext cx="2340000" cy="1727577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63</xdr:row>
      <xdr:rowOff>79832</xdr:rowOff>
    </xdr:from>
    <xdr:to>
      <xdr:col>2</xdr:col>
      <xdr:colOff>2613188</xdr:colOff>
      <xdr:row>63</xdr:row>
      <xdr:rowOff>1838985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7138" y="72272982"/>
          <a:ext cx="2160000" cy="1759153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64</xdr:row>
      <xdr:rowOff>90991</xdr:rowOff>
    </xdr:from>
    <xdr:to>
      <xdr:col>2</xdr:col>
      <xdr:colOff>2613188</xdr:colOff>
      <xdr:row>64</xdr:row>
      <xdr:rowOff>1837180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7138" y="74214541"/>
          <a:ext cx="2160000" cy="1746189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66</xdr:row>
      <xdr:rowOff>95698</xdr:rowOff>
    </xdr:from>
    <xdr:to>
      <xdr:col>2</xdr:col>
      <xdr:colOff>2973188</xdr:colOff>
      <xdr:row>66</xdr:row>
      <xdr:rowOff>2448723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75958241"/>
          <a:ext cx="2880000" cy="2353025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67</xdr:row>
      <xdr:rowOff>84902</xdr:rowOff>
    </xdr:from>
    <xdr:to>
      <xdr:col>2</xdr:col>
      <xdr:colOff>2973188</xdr:colOff>
      <xdr:row>67</xdr:row>
      <xdr:rowOff>2668827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78505588"/>
          <a:ext cx="2880000" cy="2583925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69</xdr:row>
      <xdr:rowOff>160486</xdr:rowOff>
    </xdr:from>
    <xdr:to>
      <xdr:col>2</xdr:col>
      <xdr:colOff>2613188</xdr:colOff>
      <xdr:row>69</xdr:row>
      <xdr:rowOff>1844628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81357029"/>
          <a:ext cx="2160000" cy="1684142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70</xdr:row>
      <xdr:rowOff>100151</xdr:rowOff>
    </xdr:from>
    <xdr:to>
      <xdr:col>2</xdr:col>
      <xdr:colOff>2613188</xdr:colOff>
      <xdr:row>70</xdr:row>
      <xdr:rowOff>1983101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83310551"/>
          <a:ext cx="2160000" cy="1882950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71</xdr:row>
      <xdr:rowOff>103916</xdr:rowOff>
    </xdr:from>
    <xdr:to>
      <xdr:col>2</xdr:col>
      <xdr:colOff>2973188</xdr:colOff>
      <xdr:row>71</xdr:row>
      <xdr:rowOff>2437088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85382602"/>
          <a:ext cx="2880000" cy="2333172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72</xdr:row>
      <xdr:rowOff>114267</xdr:rowOff>
    </xdr:from>
    <xdr:to>
      <xdr:col>2</xdr:col>
      <xdr:colOff>2973188</xdr:colOff>
      <xdr:row>72</xdr:row>
      <xdr:rowOff>2435198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87929324"/>
          <a:ext cx="2880000" cy="2320931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73</xdr:row>
      <xdr:rowOff>238064</xdr:rowOff>
    </xdr:from>
    <xdr:to>
      <xdr:col>2</xdr:col>
      <xdr:colOff>2613188</xdr:colOff>
      <xdr:row>73</xdr:row>
      <xdr:rowOff>1808841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90622150"/>
          <a:ext cx="2160000" cy="1570777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74</xdr:row>
      <xdr:rowOff>249289</xdr:rowOff>
    </xdr:from>
    <xdr:to>
      <xdr:col>2</xdr:col>
      <xdr:colOff>2613188</xdr:colOff>
      <xdr:row>74</xdr:row>
      <xdr:rowOff>1880776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92734318"/>
          <a:ext cx="2160000" cy="1631487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75</xdr:row>
      <xdr:rowOff>285213</xdr:rowOff>
    </xdr:from>
    <xdr:to>
      <xdr:col>2</xdr:col>
      <xdr:colOff>2613188</xdr:colOff>
      <xdr:row>75</xdr:row>
      <xdr:rowOff>1803257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94871184"/>
          <a:ext cx="2160000" cy="1518044"/>
        </a:xfrm>
        <a:prstGeom prst="rect">
          <a:avLst/>
        </a:prstGeom>
      </xdr:spPr>
    </xdr:pic>
    <xdr:clientData/>
  </xdr:twoCellAnchor>
  <xdr:twoCellAnchor>
    <xdr:from>
      <xdr:col>2</xdr:col>
      <xdr:colOff>526311</xdr:colOff>
      <xdr:row>76</xdr:row>
      <xdr:rowOff>248639</xdr:rowOff>
    </xdr:from>
    <xdr:to>
      <xdr:col>2</xdr:col>
      <xdr:colOff>2506311</xdr:colOff>
      <xdr:row>76</xdr:row>
      <xdr:rowOff>1520299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9887" y="96941957"/>
          <a:ext cx="1980000" cy="1271660"/>
        </a:xfrm>
        <a:prstGeom prst="rect">
          <a:avLst/>
        </a:prstGeom>
      </xdr:spPr>
    </xdr:pic>
    <xdr:clientData/>
  </xdr:twoCellAnchor>
  <xdr:twoCellAnchor>
    <xdr:from>
      <xdr:col>2</xdr:col>
      <xdr:colOff>526311</xdr:colOff>
      <xdr:row>77</xdr:row>
      <xdr:rowOff>235327</xdr:rowOff>
    </xdr:from>
    <xdr:to>
      <xdr:col>2</xdr:col>
      <xdr:colOff>2506311</xdr:colOff>
      <xdr:row>77</xdr:row>
      <xdr:rowOff>1514722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9887" y="98685727"/>
          <a:ext cx="1980000" cy="1279395"/>
        </a:xfrm>
        <a:prstGeom prst="rect">
          <a:avLst/>
        </a:prstGeom>
      </xdr:spPr>
    </xdr:pic>
    <xdr:clientData/>
  </xdr:twoCellAnchor>
  <xdr:twoCellAnchor>
    <xdr:from>
      <xdr:col>2</xdr:col>
      <xdr:colOff>526311</xdr:colOff>
      <xdr:row>78</xdr:row>
      <xdr:rowOff>243506</xdr:rowOff>
    </xdr:from>
    <xdr:to>
      <xdr:col>2</xdr:col>
      <xdr:colOff>2506311</xdr:colOff>
      <xdr:row>78</xdr:row>
      <xdr:rowOff>1528701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9887" y="100450988"/>
          <a:ext cx="1980000" cy="1285195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79</xdr:row>
      <xdr:rowOff>87626</xdr:rowOff>
    </xdr:from>
    <xdr:to>
      <xdr:col>2</xdr:col>
      <xdr:colOff>2577188</xdr:colOff>
      <xdr:row>79</xdr:row>
      <xdr:rowOff>2862565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045" y="101901712"/>
          <a:ext cx="2088000" cy="2774939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80</xdr:row>
      <xdr:rowOff>89261</xdr:rowOff>
    </xdr:from>
    <xdr:to>
      <xdr:col>2</xdr:col>
      <xdr:colOff>2577188</xdr:colOff>
      <xdr:row>80</xdr:row>
      <xdr:rowOff>2633103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045" y="104875147"/>
          <a:ext cx="2088000" cy="2543842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81</xdr:row>
      <xdr:rowOff>226317</xdr:rowOff>
    </xdr:from>
    <xdr:to>
      <xdr:col>2</xdr:col>
      <xdr:colOff>2613188</xdr:colOff>
      <xdr:row>81</xdr:row>
      <xdr:rowOff>1723273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115799946"/>
          <a:ext cx="2160000" cy="1496956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82</xdr:row>
      <xdr:rowOff>270088</xdr:rowOff>
    </xdr:from>
    <xdr:to>
      <xdr:col>2</xdr:col>
      <xdr:colOff>2613188</xdr:colOff>
      <xdr:row>82</xdr:row>
      <xdr:rowOff>1676338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117770488"/>
          <a:ext cx="2160000" cy="1406250"/>
        </a:xfrm>
        <a:prstGeom prst="rect">
          <a:avLst/>
        </a:prstGeom>
      </xdr:spPr>
    </xdr:pic>
    <xdr:clientData/>
  </xdr:twoCellAnchor>
  <xdr:twoCellAnchor>
    <xdr:from>
      <xdr:col>2</xdr:col>
      <xdr:colOff>453188</xdr:colOff>
      <xdr:row>83</xdr:row>
      <xdr:rowOff>246021</xdr:rowOff>
    </xdr:from>
    <xdr:to>
      <xdr:col>2</xdr:col>
      <xdr:colOff>2613188</xdr:colOff>
      <xdr:row>83</xdr:row>
      <xdr:rowOff>1711681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045" y="119673192"/>
          <a:ext cx="2160000" cy="1465660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47</xdr:row>
      <xdr:rowOff>209007</xdr:rowOff>
    </xdr:from>
    <xdr:to>
      <xdr:col>2</xdr:col>
      <xdr:colOff>2973188</xdr:colOff>
      <xdr:row>47</xdr:row>
      <xdr:rowOff>1924246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50054693"/>
          <a:ext cx="2880000" cy="1715239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48</xdr:row>
      <xdr:rowOff>105593</xdr:rowOff>
    </xdr:from>
    <xdr:to>
      <xdr:col>2</xdr:col>
      <xdr:colOff>2973188</xdr:colOff>
      <xdr:row>48</xdr:row>
      <xdr:rowOff>1987312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52052222"/>
          <a:ext cx="2880000" cy="1881719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49</xdr:row>
      <xdr:rowOff>66646</xdr:rowOff>
    </xdr:from>
    <xdr:to>
      <xdr:col>2</xdr:col>
      <xdr:colOff>2973188</xdr:colOff>
      <xdr:row>49</xdr:row>
      <xdr:rowOff>1965910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54114217"/>
          <a:ext cx="2880000" cy="1899264"/>
        </a:xfrm>
        <a:prstGeom prst="rect">
          <a:avLst/>
        </a:prstGeom>
      </xdr:spPr>
    </xdr:pic>
    <xdr:clientData/>
  </xdr:twoCellAnchor>
  <xdr:twoCellAnchor>
    <xdr:from>
      <xdr:col>2</xdr:col>
      <xdr:colOff>93188</xdr:colOff>
      <xdr:row>50</xdr:row>
      <xdr:rowOff>65074</xdr:rowOff>
    </xdr:from>
    <xdr:to>
      <xdr:col>2</xdr:col>
      <xdr:colOff>2973188</xdr:colOff>
      <xdr:row>50</xdr:row>
      <xdr:rowOff>1938500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8045" y="56126503"/>
          <a:ext cx="2880000" cy="1873426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44</xdr:row>
      <xdr:rowOff>47325</xdr:rowOff>
    </xdr:from>
    <xdr:to>
      <xdr:col>2</xdr:col>
      <xdr:colOff>2577188</xdr:colOff>
      <xdr:row>44</xdr:row>
      <xdr:rowOff>2187525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045" y="43361582"/>
          <a:ext cx="2088000" cy="2140200"/>
        </a:xfrm>
        <a:prstGeom prst="rect">
          <a:avLst/>
        </a:prstGeom>
      </xdr:spPr>
    </xdr:pic>
    <xdr:clientData/>
  </xdr:twoCellAnchor>
  <xdr:twoCellAnchor>
    <xdr:from>
      <xdr:col>2</xdr:col>
      <xdr:colOff>489188</xdr:colOff>
      <xdr:row>45</xdr:row>
      <xdr:rowOff>83676</xdr:rowOff>
    </xdr:from>
    <xdr:to>
      <xdr:col>2</xdr:col>
      <xdr:colOff>2577188</xdr:colOff>
      <xdr:row>45</xdr:row>
      <xdr:rowOff>2121735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045" y="45629505"/>
          <a:ext cx="2088000" cy="2038059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85</xdr:row>
      <xdr:rowOff>52374</xdr:rowOff>
    </xdr:from>
    <xdr:to>
      <xdr:col>3</xdr:col>
      <xdr:colOff>3416</xdr:colOff>
      <xdr:row>85</xdr:row>
      <xdr:rowOff>2058221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1230" y="169311624"/>
          <a:ext cx="29139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87</xdr:row>
      <xdr:rowOff>88075</xdr:rowOff>
    </xdr:from>
    <xdr:to>
      <xdr:col>3</xdr:col>
      <xdr:colOff>3416</xdr:colOff>
      <xdr:row>87</xdr:row>
      <xdr:rowOff>2091745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1230" y="173701611"/>
          <a:ext cx="2913900" cy="2003670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89</xdr:row>
      <xdr:rowOff>95322</xdr:rowOff>
    </xdr:from>
    <xdr:to>
      <xdr:col>3</xdr:col>
      <xdr:colOff>3416</xdr:colOff>
      <xdr:row>89</xdr:row>
      <xdr:rowOff>2101169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1230" y="178063143"/>
          <a:ext cx="29139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90</xdr:row>
      <xdr:rowOff>79315</xdr:rowOff>
    </xdr:from>
    <xdr:to>
      <xdr:col>3</xdr:col>
      <xdr:colOff>3416</xdr:colOff>
      <xdr:row>90</xdr:row>
      <xdr:rowOff>2085162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1230" y="180224279"/>
          <a:ext cx="29139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55873</xdr:colOff>
      <xdr:row>91</xdr:row>
      <xdr:rowOff>82135</xdr:rowOff>
    </xdr:from>
    <xdr:to>
      <xdr:col>3</xdr:col>
      <xdr:colOff>3416</xdr:colOff>
      <xdr:row>91</xdr:row>
      <xdr:rowOff>2087982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709" y="209258062"/>
          <a:ext cx="2952000" cy="200584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1714658</xdr:colOff>
      <xdr:row>11</xdr:row>
      <xdr:rowOff>1164411</xdr:rowOff>
    </xdr:from>
    <xdr:to>
      <xdr:col>3</xdr:col>
      <xdr:colOff>6201</xdr:colOff>
      <xdr:row>11</xdr:row>
      <xdr:rowOff>1930747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8234" y="6148787"/>
          <a:ext cx="1296000" cy="72520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1714658</xdr:colOff>
      <xdr:row>9</xdr:row>
      <xdr:rowOff>1213752</xdr:rowOff>
    </xdr:from>
    <xdr:to>
      <xdr:col>3</xdr:col>
      <xdr:colOff>6201</xdr:colOff>
      <xdr:row>9</xdr:row>
      <xdr:rowOff>1930139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8234" y="2343305"/>
          <a:ext cx="1296000" cy="68976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1714658</xdr:colOff>
      <xdr:row>10</xdr:row>
      <xdr:rowOff>1137478</xdr:rowOff>
    </xdr:from>
    <xdr:to>
      <xdr:col>3</xdr:col>
      <xdr:colOff>6201</xdr:colOff>
      <xdr:row>10</xdr:row>
      <xdr:rowOff>1929801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8234" y="4194443"/>
          <a:ext cx="1296000" cy="765702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9</xdr:row>
      <xdr:rowOff>41910</xdr:rowOff>
    </xdr:from>
    <xdr:to>
      <xdr:col>2</xdr:col>
      <xdr:colOff>1844039</xdr:colOff>
      <xdr:row>9</xdr:row>
      <xdr:rowOff>1323165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9670" y="1178560"/>
          <a:ext cx="1798319" cy="128125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</xdr:row>
      <xdr:rowOff>47270</xdr:rowOff>
    </xdr:from>
    <xdr:to>
      <xdr:col>2</xdr:col>
      <xdr:colOff>1845720</xdr:colOff>
      <xdr:row>11</xdr:row>
      <xdr:rowOff>1237602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9670" y="5044720"/>
          <a:ext cx="1800000" cy="1190332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10</xdr:row>
      <xdr:rowOff>45422</xdr:rowOff>
    </xdr:from>
    <xdr:to>
      <xdr:col>2</xdr:col>
      <xdr:colOff>1845720</xdr:colOff>
      <xdr:row>10</xdr:row>
      <xdr:rowOff>1211145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9670" y="3112472"/>
          <a:ext cx="1800000" cy="1165723"/>
        </a:xfrm>
        <a:prstGeom prst="rect">
          <a:avLst/>
        </a:prstGeom>
      </xdr:spPr>
    </xdr:pic>
    <xdr:clientData/>
  </xdr:twoCellAnchor>
  <xdr:twoCellAnchor editAs="oneCell">
    <xdr:from>
      <xdr:col>2</xdr:col>
      <xdr:colOff>81881</xdr:colOff>
      <xdr:row>62</xdr:row>
      <xdr:rowOff>779929</xdr:rowOff>
    </xdr:from>
    <xdr:to>
      <xdr:col>2</xdr:col>
      <xdr:colOff>1158460</xdr:colOff>
      <xdr:row>62</xdr:row>
      <xdr:rowOff>1777253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5457" y="71018400"/>
          <a:ext cx="1076579" cy="1111624"/>
        </a:xfrm>
        <a:prstGeom prst="rect">
          <a:avLst/>
        </a:prstGeom>
      </xdr:spPr>
    </xdr:pic>
    <xdr:clientData/>
  </xdr:twoCellAnchor>
  <xdr:twoCellAnchor>
    <xdr:from>
      <xdr:col>2</xdr:col>
      <xdr:colOff>1029781</xdr:colOff>
      <xdr:row>62</xdr:row>
      <xdr:rowOff>39620</xdr:rowOff>
    </xdr:from>
    <xdr:to>
      <xdr:col>2</xdr:col>
      <xdr:colOff>3009781</xdr:colOff>
      <xdr:row>62</xdr:row>
      <xdr:rowOff>1159171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4638" y="70121849"/>
          <a:ext cx="1980000" cy="1119551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61</xdr:row>
      <xdr:rowOff>788894</xdr:rowOff>
    </xdr:from>
    <xdr:to>
      <xdr:col>2</xdr:col>
      <xdr:colOff>1121402</xdr:colOff>
      <xdr:row>61</xdr:row>
      <xdr:rowOff>1776693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399" y="69099953"/>
          <a:ext cx="1076579" cy="1111624"/>
        </a:xfrm>
        <a:prstGeom prst="rect">
          <a:avLst/>
        </a:prstGeom>
      </xdr:spPr>
    </xdr:pic>
    <xdr:clientData/>
  </xdr:twoCellAnchor>
  <xdr:twoCellAnchor>
    <xdr:from>
      <xdr:col>2</xdr:col>
      <xdr:colOff>1029781</xdr:colOff>
      <xdr:row>61</xdr:row>
      <xdr:rowOff>47601</xdr:rowOff>
    </xdr:from>
    <xdr:to>
      <xdr:col>2</xdr:col>
      <xdr:colOff>3009781</xdr:colOff>
      <xdr:row>61</xdr:row>
      <xdr:rowOff>1180687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4638" y="68203058"/>
          <a:ext cx="1980000" cy="1133086"/>
        </a:xfrm>
        <a:prstGeom prst="rect">
          <a:avLst/>
        </a:prstGeom>
      </xdr:spPr>
    </xdr:pic>
    <xdr:clientData/>
  </xdr:twoCellAnchor>
  <xdr:twoCellAnchor>
    <xdr:from>
      <xdr:col>2</xdr:col>
      <xdr:colOff>98879</xdr:colOff>
      <xdr:row>34</xdr:row>
      <xdr:rowOff>106054</xdr:rowOff>
    </xdr:from>
    <xdr:to>
      <xdr:col>2</xdr:col>
      <xdr:colOff>2848385</xdr:colOff>
      <xdr:row>34</xdr:row>
      <xdr:rowOff>2143125</xdr:rowOff>
    </xdr:to>
    <xdr:pic>
      <xdr:nvPicPr>
        <xdr:cNvPr id="146" name="Picture 1067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2504" y="57573554"/>
          <a:ext cx="2749506" cy="2037071"/>
        </a:xfrm>
        <a:prstGeom prst="rect">
          <a:avLst/>
        </a:prstGeom>
      </xdr:spPr>
    </xdr:pic>
    <xdr:clientData/>
  </xdr:twoCellAnchor>
  <xdr:twoCellAnchor>
    <xdr:from>
      <xdr:col>2</xdr:col>
      <xdr:colOff>114754</xdr:colOff>
      <xdr:row>35</xdr:row>
      <xdr:rowOff>81540</xdr:rowOff>
    </xdr:from>
    <xdr:to>
      <xdr:col>2</xdr:col>
      <xdr:colOff>2811340</xdr:colOff>
      <xdr:row>35</xdr:row>
      <xdr:rowOff>2032000</xdr:rowOff>
    </xdr:to>
    <xdr:pic>
      <xdr:nvPicPr>
        <xdr:cNvPr id="147" name="Picture 1068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8379" y="59977915"/>
          <a:ext cx="2696586" cy="1950460"/>
        </a:xfrm>
        <a:prstGeom prst="rect">
          <a:avLst/>
        </a:prstGeom>
      </xdr:spPr>
    </xdr:pic>
    <xdr:clientData/>
  </xdr:twoCellAnchor>
  <xdr:twoCellAnchor>
    <xdr:from>
      <xdr:col>2</xdr:col>
      <xdr:colOff>68991</xdr:colOff>
      <xdr:row>36</xdr:row>
      <xdr:rowOff>67660</xdr:rowOff>
    </xdr:from>
    <xdr:to>
      <xdr:col>2</xdr:col>
      <xdr:colOff>2228991</xdr:colOff>
      <xdr:row>36</xdr:row>
      <xdr:rowOff>1602582</xdr:rowOff>
    </xdr:to>
    <xdr:pic>
      <xdr:nvPicPr>
        <xdr:cNvPr id="148" name="Picture 1069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3848" y="144129203"/>
          <a:ext cx="2160000" cy="1534922"/>
        </a:xfrm>
        <a:prstGeom prst="rect">
          <a:avLst/>
        </a:prstGeom>
      </xdr:spPr>
    </xdr:pic>
    <xdr:clientData/>
  </xdr:twoCellAnchor>
  <xdr:twoCellAnchor>
    <xdr:from>
      <xdr:col>2</xdr:col>
      <xdr:colOff>68991</xdr:colOff>
      <xdr:row>37</xdr:row>
      <xdr:rowOff>29440</xdr:rowOff>
    </xdr:from>
    <xdr:to>
      <xdr:col>2</xdr:col>
      <xdr:colOff>2228991</xdr:colOff>
      <xdr:row>37</xdr:row>
      <xdr:rowOff>1731056</xdr:rowOff>
    </xdr:to>
    <xdr:pic>
      <xdr:nvPicPr>
        <xdr:cNvPr id="149" name="Picture 1070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3848" y="146191926"/>
          <a:ext cx="2160000" cy="1701616"/>
        </a:xfrm>
        <a:prstGeom prst="rect">
          <a:avLst/>
        </a:prstGeom>
      </xdr:spPr>
    </xdr:pic>
    <xdr:clientData/>
  </xdr:twoCellAnchor>
  <xdr:twoCellAnchor editAs="oneCell">
    <xdr:from>
      <xdr:col>2</xdr:col>
      <xdr:colOff>2255310</xdr:colOff>
      <xdr:row>37</xdr:row>
      <xdr:rowOff>1124389</xdr:rowOff>
    </xdr:from>
    <xdr:to>
      <xdr:col>3</xdr:col>
      <xdr:colOff>6853</xdr:colOff>
      <xdr:row>37</xdr:row>
      <xdr:rowOff>1941303</xdr:rowOff>
    </xdr:to>
    <xdr:pic>
      <xdr:nvPicPr>
        <xdr:cNvPr id="150" name="Picture 6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0167" y="147286875"/>
          <a:ext cx="810428" cy="816914"/>
        </a:xfrm>
        <a:prstGeom prst="rect">
          <a:avLst/>
        </a:prstGeom>
      </xdr:spPr>
    </xdr:pic>
    <xdr:clientData/>
  </xdr:twoCellAnchor>
  <xdr:twoCellAnchor editAs="oneCell">
    <xdr:from>
      <xdr:col>2</xdr:col>
      <xdr:colOff>2252275</xdr:colOff>
      <xdr:row>36</xdr:row>
      <xdr:rowOff>1172244</xdr:rowOff>
    </xdr:from>
    <xdr:to>
      <xdr:col>3</xdr:col>
      <xdr:colOff>3818</xdr:colOff>
      <xdr:row>36</xdr:row>
      <xdr:rowOff>1944206</xdr:rowOff>
    </xdr:to>
    <xdr:pic>
      <xdr:nvPicPr>
        <xdr:cNvPr id="152" name="Picture 74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7132" y="145233787"/>
          <a:ext cx="810428" cy="771962"/>
        </a:xfrm>
        <a:prstGeom prst="rect">
          <a:avLst/>
        </a:prstGeom>
      </xdr:spPr>
    </xdr:pic>
    <xdr:clientData/>
  </xdr:twoCellAnchor>
  <xdr:twoCellAnchor editAs="oneCell">
    <xdr:from>
      <xdr:col>2</xdr:col>
      <xdr:colOff>46265</xdr:colOff>
      <xdr:row>55</xdr:row>
      <xdr:rowOff>65085</xdr:rowOff>
    </xdr:from>
    <xdr:to>
      <xdr:col>2</xdr:col>
      <xdr:colOff>2079625</xdr:colOff>
      <xdr:row>55</xdr:row>
      <xdr:rowOff>2092875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9890" y="95489710"/>
          <a:ext cx="2033360" cy="2027790"/>
        </a:xfrm>
        <a:prstGeom prst="rect">
          <a:avLst/>
        </a:prstGeom>
      </xdr:spPr>
    </xdr:pic>
    <xdr:clientData/>
  </xdr:twoCellAnchor>
  <xdr:twoCellAnchor editAs="oneCell">
    <xdr:from>
      <xdr:col>2</xdr:col>
      <xdr:colOff>56565</xdr:colOff>
      <xdr:row>56</xdr:row>
      <xdr:rowOff>31749</xdr:rowOff>
    </xdr:from>
    <xdr:to>
      <xdr:col>2</xdr:col>
      <xdr:colOff>2111375</xdr:colOff>
      <xdr:row>56</xdr:row>
      <xdr:rowOff>2079528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190" y="97567749"/>
          <a:ext cx="2054810" cy="2047779"/>
        </a:xfrm>
        <a:prstGeom prst="rect">
          <a:avLst/>
        </a:prstGeom>
      </xdr:spPr>
    </xdr:pic>
    <xdr:clientData/>
  </xdr:twoCellAnchor>
  <xdr:twoCellAnchor editAs="oneCell">
    <xdr:from>
      <xdr:col>2</xdr:col>
      <xdr:colOff>73215</xdr:colOff>
      <xdr:row>57</xdr:row>
      <xdr:rowOff>50799</xdr:rowOff>
    </xdr:from>
    <xdr:to>
      <xdr:col>2</xdr:col>
      <xdr:colOff>2127250</xdr:colOff>
      <xdr:row>58</xdr:row>
      <xdr:rowOff>1750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6840" y="99698174"/>
          <a:ext cx="2054035" cy="20464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35890</xdr:colOff>
      <xdr:row>4</xdr:row>
      <xdr:rowOff>45185</xdr:rowOff>
    </xdr:from>
    <xdr:to>
      <xdr:col>2</xdr:col>
      <xdr:colOff>2687500</xdr:colOff>
      <xdr:row>4</xdr:row>
      <xdr:rowOff>2687013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515" y="2220060"/>
          <a:ext cx="2651610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33489</xdr:colOff>
      <xdr:row>5</xdr:row>
      <xdr:rowOff>39610</xdr:rowOff>
    </xdr:from>
    <xdr:to>
      <xdr:col>2</xdr:col>
      <xdr:colOff>2684388</xdr:colOff>
      <xdr:row>5</xdr:row>
      <xdr:rowOff>2681438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14" y="5056110"/>
          <a:ext cx="2650899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27914</xdr:colOff>
      <xdr:row>6</xdr:row>
      <xdr:rowOff>60342</xdr:rowOff>
    </xdr:from>
    <xdr:to>
      <xdr:col>2</xdr:col>
      <xdr:colOff>2679543</xdr:colOff>
      <xdr:row>6</xdr:row>
      <xdr:rowOff>2702170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271" y="7870842"/>
          <a:ext cx="2651629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82664</xdr:colOff>
      <xdr:row>7</xdr:row>
      <xdr:rowOff>53859</xdr:rowOff>
    </xdr:from>
    <xdr:to>
      <xdr:col>2</xdr:col>
      <xdr:colOff>2688847</xdr:colOff>
      <xdr:row>7</xdr:row>
      <xdr:rowOff>2651124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6289" y="10848859"/>
          <a:ext cx="2606183" cy="2597265"/>
        </a:xfrm>
        <a:prstGeom prst="rect">
          <a:avLst/>
        </a:prstGeom>
      </xdr:spPr>
    </xdr:pic>
    <xdr:clientData/>
  </xdr:twoCellAnchor>
  <xdr:twoCellAnchor editAs="oneCell">
    <xdr:from>
      <xdr:col>2</xdr:col>
      <xdr:colOff>95685</xdr:colOff>
      <xdr:row>54</xdr:row>
      <xdr:rowOff>56449</xdr:rowOff>
    </xdr:from>
    <xdr:to>
      <xdr:col>2</xdr:col>
      <xdr:colOff>2698750</xdr:colOff>
      <xdr:row>54</xdr:row>
      <xdr:rowOff>2652383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094" y="104900722"/>
          <a:ext cx="2603065" cy="2595934"/>
        </a:xfrm>
        <a:prstGeom prst="rect">
          <a:avLst/>
        </a:prstGeom>
      </xdr:spPr>
    </xdr:pic>
    <xdr:clientData/>
  </xdr:twoCellAnchor>
  <xdr:twoCellAnchor editAs="oneCell">
    <xdr:from>
      <xdr:col>2</xdr:col>
      <xdr:colOff>76048</xdr:colOff>
      <xdr:row>53</xdr:row>
      <xdr:rowOff>85799</xdr:rowOff>
    </xdr:from>
    <xdr:to>
      <xdr:col>2</xdr:col>
      <xdr:colOff>2682875</xdr:colOff>
      <xdr:row>53</xdr:row>
      <xdr:rowOff>2705150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673" y="90001799"/>
          <a:ext cx="2606827" cy="2619351"/>
        </a:xfrm>
        <a:prstGeom prst="rect">
          <a:avLst/>
        </a:prstGeom>
      </xdr:spPr>
    </xdr:pic>
    <xdr:clientData/>
  </xdr:twoCellAnchor>
  <xdr:twoCellAnchor editAs="oneCell">
    <xdr:from>
      <xdr:col>2</xdr:col>
      <xdr:colOff>289096</xdr:colOff>
      <xdr:row>19</xdr:row>
      <xdr:rowOff>248499</xdr:rowOff>
    </xdr:from>
    <xdr:to>
      <xdr:col>2</xdr:col>
      <xdr:colOff>2644097</xdr:colOff>
      <xdr:row>19</xdr:row>
      <xdr:rowOff>2603500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721" y="29728374"/>
          <a:ext cx="2355001" cy="2355001"/>
        </a:xfrm>
        <a:prstGeom prst="rect">
          <a:avLst/>
        </a:prstGeom>
      </xdr:spPr>
    </xdr:pic>
    <xdr:clientData/>
  </xdr:twoCellAnchor>
  <xdr:twoCellAnchor editAs="oneCell">
    <xdr:from>
      <xdr:col>2</xdr:col>
      <xdr:colOff>273542</xdr:colOff>
      <xdr:row>18</xdr:row>
      <xdr:rowOff>186229</xdr:rowOff>
    </xdr:from>
    <xdr:to>
      <xdr:col>2</xdr:col>
      <xdr:colOff>2408483</xdr:colOff>
      <xdr:row>18</xdr:row>
      <xdr:rowOff>2324101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1142" y="27973829"/>
          <a:ext cx="2134941" cy="2137872"/>
        </a:xfrm>
        <a:prstGeom prst="rect">
          <a:avLst/>
        </a:prstGeom>
      </xdr:spPr>
    </xdr:pic>
    <xdr:clientData/>
  </xdr:twoCellAnchor>
  <xdr:twoCellAnchor editAs="oneCell">
    <xdr:from>
      <xdr:col>2</xdr:col>
      <xdr:colOff>155028</xdr:colOff>
      <xdr:row>26</xdr:row>
      <xdr:rowOff>229185</xdr:rowOff>
    </xdr:from>
    <xdr:to>
      <xdr:col>2</xdr:col>
      <xdr:colOff>2804861</xdr:colOff>
      <xdr:row>26</xdr:row>
      <xdr:rowOff>2871013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2628" y="47308085"/>
          <a:ext cx="2649833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168957</xdr:colOff>
      <xdr:row>25</xdr:row>
      <xdr:rowOff>139699</xdr:rowOff>
    </xdr:from>
    <xdr:to>
      <xdr:col>2</xdr:col>
      <xdr:colOff>2821670</xdr:colOff>
      <xdr:row>25</xdr:row>
      <xdr:rowOff>2781527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6557" y="44259499"/>
          <a:ext cx="2652713" cy="2641828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86</xdr:row>
      <xdr:rowOff>47625</xdr:rowOff>
    </xdr:from>
    <xdr:to>
      <xdr:col>2</xdr:col>
      <xdr:colOff>2682875</xdr:colOff>
      <xdr:row>86</xdr:row>
      <xdr:rowOff>2159000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6857" y="171484018"/>
          <a:ext cx="2111375" cy="21113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88</xdr:row>
      <xdr:rowOff>31750</xdr:rowOff>
    </xdr:from>
    <xdr:to>
      <xdr:col>2</xdr:col>
      <xdr:colOff>2587625</xdr:colOff>
      <xdr:row>89</xdr:row>
      <xdr:rowOff>1655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9857" y="175822429"/>
          <a:ext cx="2143125" cy="2147048"/>
        </a:xfrm>
        <a:prstGeom prst="rect">
          <a:avLst/>
        </a:prstGeom>
      </xdr:spPr>
    </xdr:pic>
    <xdr:clientData/>
  </xdr:twoCellAnchor>
  <xdr:twoCellAnchor editAs="oneCell">
    <xdr:from>
      <xdr:col>2</xdr:col>
      <xdr:colOff>38875</xdr:colOff>
      <xdr:row>8</xdr:row>
      <xdr:rowOff>38875</xdr:rowOff>
    </xdr:from>
    <xdr:to>
      <xdr:col>2</xdr:col>
      <xdr:colOff>1809750</xdr:colOff>
      <xdr:row>8</xdr:row>
      <xdr:rowOff>1404220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2500" y="13818375"/>
          <a:ext cx="1770875" cy="136534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1651000</xdr:colOff>
      <xdr:row>8</xdr:row>
      <xdr:rowOff>1005775</xdr:rowOff>
    </xdr:from>
    <xdr:to>
      <xdr:col>2</xdr:col>
      <xdr:colOff>2936875</xdr:colOff>
      <xdr:row>8</xdr:row>
      <xdr:rowOff>1731010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4625" y="14785275"/>
          <a:ext cx="1285875" cy="72523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14</xdr:row>
      <xdr:rowOff>79376</xdr:rowOff>
    </xdr:from>
    <xdr:to>
      <xdr:col>2</xdr:col>
      <xdr:colOff>2939695</xdr:colOff>
      <xdr:row>14</xdr:row>
      <xdr:rowOff>1635126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5376" y="24526876"/>
          <a:ext cx="2907944" cy="15557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</xdr:row>
      <xdr:rowOff>63501</xdr:rowOff>
    </xdr:from>
    <xdr:to>
      <xdr:col>2</xdr:col>
      <xdr:colOff>2952750</xdr:colOff>
      <xdr:row>15</xdr:row>
      <xdr:rowOff>1571261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0" y="26289001"/>
          <a:ext cx="2905125" cy="1507760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231323</xdr:colOff>
      <xdr:row>33</xdr:row>
      <xdr:rowOff>1</xdr:rowOff>
    </xdr:from>
    <xdr:to>
      <xdr:col>2</xdr:col>
      <xdr:colOff>2694215</xdr:colOff>
      <xdr:row>33</xdr:row>
      <xdr:rowOff>2339186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6680" y="68879358"/>
          <a:ext cx="2462892" cy="233918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29</xdr:row>
      <xdr:rowOff>68035</xdr:rowOff>
    </xdr:from>
    <xdr:to>
      <xdr:col>2</xdr:col>
      <xdr:colOff>2930070</xdr:colOff>
      <xdr:row>29</xdr:row>
      <xdr:rowOff>2109106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178" y="64348178"/>
          <a:ext cx="2889249" cy="2041071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30</xdr:row>
      <xdr:rowOff>54429</xdr:rowOff>
    </xdr:from>
    <xdr:to>
      <xdr:col>2</xdr:col>
      <xdr:colOff>2911667</xdr:colOff>
      <xdr:row>30</xdr:row>
      <xdr:rowOff>2027465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392" y="66484500"/>
          <a:ext cx="2843632" cy="1973036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51</xdr:row>
      <xdr:rowOff>12949</xdr:rowOff>
    </xdr:from>
    <xdr:to>
      <xdr:col>2</xdr:col>
      <xdr:colOff>2667000</xdr:colOff>
      <xdr:row>51</xdr:row>
      <xdr:rowOff>1955686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111332985"/>
          <a:ext cx="2354036" cy="1942737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299358</xdr:colOff>
      <xdr:row>52</xdr:row>
      <xdr:rowOff>40822</xdr:rowOff>
    </xdr:from>
    <xdr:to>
      <xdr:col>2</xdr:col>
      <xdr:colOff>2667000</xdr:colOff>
      <xdr:row>52</xdr:row>
      <xdr:rowOff>1936716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715" y="113347501"/>
          <a:ext cx="2367642" cy="1895894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41</xdr:row>
      <xdr:rowOff>68035</xdr:rowOff>
    </xdr:from>
    <xdr:to>
      <xdr:col>3</xdr:col>
      <xdr:colOff>0</xdr:colOff>
      <xdr:row>41</xdr:row>
      <xdr:rowOff>2282598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964" y="91684928"/>
          <a:ext cx="2952750" cy="2214563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42</xdr:row>
      <xdr:rowOff>81643</xdr:rowOff>
    </xdr:from>
    <xdr:to>
      <xdr:col>3</xdr:col>
      <xdr:colOff>1</xdr:colOff>
      <xdr:row>42</xdr:row>
      <xdr:rowOff>2296205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965" y="94066179"/>
          <a:ext cx="2952750" cy="2214562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612322</xdr:colOff>
      <xdr:row>65</xdr:row>
      <xdr:rowOff>27215</xdr:rowOff>
    </xdr:from>
    <xdr:to>
      <xdr:col>2</xdr:col>
      <xdr:colOff>2503714</xdr:colOff>
      <xdr:row>65</xdr:row>
      <xdr:rowOff>1918607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679" y="143011072"/>
          <a:ext cx="1891392" cy="1891392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68</xdr:row>
      <xdr:rowOff>27215</xdr:rowOff>
    </xdr:from>
    <xdr:to>
      <xdr:col>2</xdr:col>
      <xdr:colOff>2912582</xdr:colOff>
      <xdr:row>68</xdr:row>
      <xdr:rowOff>2759782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50290894"/>
          <a:ext cx="2830939" cy="27325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3962401</xdr:colOff>
      <xdr:row>1</xdr:row>
      <xdr:rowOff>202365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664700" cy="1319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aior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showGridLines="0" tabSelected="1" zoomScale="60" zoomScaleNormal="60" workbookViewId="0">
      <pane xSplit="3" ySplit="3" topLeftCell="D4" activePane="bottomRight" state="frozenSplit"/>
      <selection pane="topRight" activeCell="E1" sqref="E1"/>
      <selection pane="bottomLeft" activeCell="A5" sqref="A5"/>
      <selection pane="bottomRight" activeCell="H6" sqref="H6"/>
    </sheetView>
  </sheetViews>
  <sheetFormatPr defaultColWidth="8.88671875" defaultRowHeight="15.6" x14ac:dyDescent="0.3"/>
  <cols>
    <col min="1" max="1" width="17.109375" style="2" customWidth="1"/>
    <col min="2" max="2" width="21.5546875" style="2" customWidth="1"/>
    <col min="3" max="3" width="44.5546875" style="2" customWidth="1"/>
    <col min="4" max="4" width="59.44140625" style="2" customWidth="1"/>
    <col min="5" max="5" width="24.6640625" style="14" customWidth="1"/>
    <col min="6" max="6" width="22.44140625" style="14" customWidth="1"/>
    <col min="7" max="7" width="16.88671875" style="24" customWidth="1"/>
    <col min="8" max="9" width="18.109375" style="1" customWidth="1"/>
    <col min="10" max="10" width="30.88671875" style="49" customWidth="1"/>
    <col min="11" max="12" width="8.88671875" style="2"/>
    <col min="13" max="13" width="8.88671875" style="2" customWidth="1"/>
    <col min="14" max="16" width="13" style="38" hidden="1" customWidth="1"/>
    <col min="17" max="17" width="13" style="42" hidden="1" customWidth="1"/>
    <col min="18" max="16384" width="8.88671875" style="2"/>
  </cols>
  <sheetData>
    <row r="1" spans="1:17" ht="87.6" customHeight="1" thickBot="1" x14ac:dyDescent="0.35">
      <c r="B1" s="34"/>
      <c r="C1" s="34"/>
      <c r="D1" s="34"/>
      <c r="E1" s="59"/>
      <c r="F1" s="59"/>
      <c r="G1" s="71" t="s">
        <v>81</v>
      </c>
      <c r="H1" s="71"/>
      <c r="I1" s="71"/>
    </row>
    <row r="2" spans="1:17" ht="18.600000000000001" thickBot="1" x14ac:dyDescent="0.35">
      <c r="B2" s="35"/>
      <c r="C2" s="34"/>
      <c r="D2" s="34"/>
      <c r="E2" s="75">
        <v>45681</v>
      </c>
      <c r="F2" s="76"/>
      <c r="G2" s="77"/>
      <c r="H2" s="60" t="s">
        <v>42</v>
      </c>
      <c r="I2" s="61">
        <f>SUM(I5:I102)</f>
        <v>0</v>
      </c>
    </row>
    <row r="3" spans="1:17" ht="78.599999999999994" thickBot="1" x14ac:dyDescent="0.35">
      <c r="A3" s="32" t="s">
        <v>0</v>
      </c>
      <c r="B3" s="9" t="s">
        <v>12</v>
      </c>
      <c r="C3" s="7" t="s">
        <v>1</v>
      </c>
      <c r="D3" s="8" t="s">
        <v>13</v>
      </c>
      <c r="E3" s="63" t="s">
        <v>277</v>
      </c>
      <c r="F3" s="29" t="s">
        <v>276</v>
      </c>
      <c r="G3" s="62" t="s">
        <v>82</v>
      </c>
      <c r="H3" s="15" t="s">
        <v>39</v>
      </c>
      <c r="I3" s="15" t="s">
        <v>40</v>
      </c>
      <c r="J3" s="51" t="str">
        <f>IF(SUM(H25,H32,H33,H67:H68,H72:H73)&gt;0,"wai ora™","-")</f>
        <v>-</v>
      </c>
      <c r="N3" s="39" t="s">
        <v>123</v>
      </c>
      <c r="O3" s="40" t="s">
        <v>124</v>
      </c>
      <c r="P3" s="41" t="s">
        <v>126</v>
      </c>
      <c r="Q3" s="39" t="s">
        <v>127</v>
      </c>
    </row>
    <row r="4" spans="1:17" x14ac:dyDescent="0.3">
      <c r="A4" s="36" t="s">
        <v>38</v>
      </c>
      <c r="B4" s="6"/>
      <c r="C4" s="6"/>
      <c r="D4" s="6"/>
      <c r="E4" s="10"/>
      <c r="F4" s="10"/>
      <c r="G4" s="25"/>
      <c r="H4" s="16"/>
      <c r="I4" s="16"/>
      <c r="N4" s="42"/>
      <c r="O4" s="43"/>
    </row>
    <row r="5" spans="1:17" ht="224.4" customHeight="1" x14ac:dyDescent="0.3">
      <c r="A5" s="31" t="s">
        <v>215</v>
      </c>
      <c r="B5" s="47" t="s">
        <v>148</v>
      </c>
      <c r="C5" s="3"/>
      <c r="D5" s="23" t="s">
        <v>133</v>
      </c>
      <c r="E5" s="64">
        <v>342</v>
      </c>
      <c r="F5" s="65">
        <v>300</v>
      </c>
      <c r="G5" s="66">
        <v>107</v>
      </c>
      <c r="H5" s="19">
        <v>0</v>
      </c>
      <c r="I5" s="17">
        <f t="shared" ref="I5:I9" si="0">G5*H5</f>
        <v>0</v>
      </c>
      <c r="M5" s="2" t="s">
        <v>80</v>
      </c>
      <c r="N5" s="42">
        <v>2.5000000000000001E-2</v>
      </c>
      <c r="O5" s="43">
        <v>2.7999999999999998E-4</v>
      </c>
      <c r="P5" s="44">
        <f t="shared" ref="P5:P36" si="1">N5*H5</f>
        <v>0</v>
      </c>
      <c r="Q5" s="42">
        <f t="shared" ref="Q5:Q36" si="2">O5*H5</f>
        <v>0</v>
      </c>
    </row>
    <row r="6" spans="1:17" ht="220.95" customHeight="1" x14ac:dyDescent="0.3">
      <c r="A6" s="31" t="s">
        <v>216</v>
      </c>
      <c r="B6" s="47" t="s">
        <v>149</v>
      </c>
      <c r="C6" s="3"/>
      <c r="D6" s="23" t="s">
        <v>133</v>
      </c>
      <c r="E6" s="64">
        <v>342</v>
      </c>
      <c r="F6" s="65">
        <v>300</v>
      </c>
      <c r="G6" s="66">
        <v>107</v>
      </c>
      <c r="H6" s="19">
        <v>0</v>
      </c>
      <c r="I6" s="17">
        <f t="shared" si="0"/>
        <v>0</v>
      </c>
      <c r="N6" s="42">
        <v>2.5000000000000001E-2</v>
      </c>
      <c r="O6" s="43">
        <v>2.7999999999999998E-4</v>
      </c>
      <c r="P6" s="44">
        <f t="shared" si="1"/>
        <v>0</v>
      </c>
      <c r="Q6" s="42">
        <f t="shared" si="2"/>
        <v>0</v>
      </c>
    </row>
    <row r="7" spans="1:17" ht="235.2" customHeight="1" x14ac:dyDescent="0.3">
      <c r="A7" s="31" t="s">
        <v>217</v>
      </c>
      <c r="B7" s="47" t="s">
        <v>150</v>
      </c>
      <c r="C7" s="3"/>
      <c r="D7" s="23" t="s">
        <v>133</v>
      </c>
      <c r="E7" s="64">
        <v>342</v>
      </c>
      <c r="F7" s="65">
        <v>300</v>
      </c>
      <c r="G7" s="66">
        <v>107</v>
      </c>
      <c r="H7" s="19">
        <v>0</v>
      </c>
      <c r="I7" s="17">
        <f t="shared" si="0"/>
        <v>0</v>
      </c>
      <c r="N7" s="42">
        <v>2.5000000000000001E-2</v>
      </c>
      <c r="O7" s="43">
        <v>2.7999999999999998E-4</v>
      </c>
      <c r="P7" s="44">
        <f t="shared" si="1"/>
        <v>0</v>
      </c>
      <c r="Q7" s="42">
        <f t="shared" si="2"/>
        <v>0</v>
      </c>
    </row>
    <row r="8" spans="1:17" ht="235.2" customHeight="1" x14ac:dyDescent="0.3">
      <c r="A8" s="31" t="s">
        <v>218</v>
      </c>
      <c r="B8" s="47" t="s">
        <v>151</v>
      </c>
      <c r="C8" s="3"/>
      <c r="D8" s="23" t="s">
        <v>133</v>
      </c>
      <c r="E8" s="64">
        <v>342</v>
      </c>
      <c r="F8" s="65">
        <v>300</v>
      </c>
      <c r="G8" s="66">
        <v>107</v>
      </c>
      <c r="H8" s="19">
        <v>0</v>
      </c>
      <c r="I8" s="17">
        <f t="shared" si="0"/>
        <v>0</v>
      </c>
      <c r="N8" s="42">
        <v>2.5000000000000001E-2</v>
      </c>
      <c r="O8" s="43">
        <v>2.7999999999999998E-4</v>
      </c>
      <c r="P8" s="44">
        <f t="shared" si="1"/>
        <v>0</v>
      </c>
      <c r="Q8" s="42">
        <f t="shared" si="2"/>
        <v>0</v>
      </c>
    </row>
    <row r="9" spans="1:17" ht="179.4" x14ac:dyDescent="0.3">
      <c r="A9" s="31" t="s">
        <v>219</v>
      </c>
      <c r="B9" s="21" t="s">
        <v>155</v>
      </c>
      <c r="C9" s="3"/>
      <c r="D9" s="23" t="s">
        <v>24</v>
      </c>
      <c r="E9" s="64">
        <v>510</v>
      </c>
      <c r="F9" s="65">
        <v>434</v>
      </c>
      <c r="G9" s="66">
        <v>202</v>
      </c>
      <c r="H9" s="19">
        <v>0</v>
      </c>
      <c r="I9" s="17">
        <f t="shared" si="0"/>
        <v>0</v>
      </c>
      <c r="N9" s="42">
        <v>2.5000000000000001E-2</v>
      </c>
      <c r="O9" s="43">
        <v>5.5400000000000002E-4</v>
      </c>
      <c r="P9" s="44">
        <f t="shared" si="1"/>
        <v>0</v>
      </c>
      <c r="Q9" s="42">
        <f t="shared" si="2"/>
        <v>0</v>
      </c>
    </row>
    <row r="10" spans="1:17" ht="179.4" x14ac:dyDescent="0.3">
      <c r="A10" s="33" t="s">
        <v>2</v>
      </c>
      <c r="B10" s="21" t="s">
        <v>152</v>
      </c>
      <c r="C10" s="3"/>
      <c r="D10" s="23" t="s">
        <v>24</v>
      </c>
      <c r="E10" s="64">
        <v>510</v>
      </c>
      <c r="F10" s="65">
        <v>434</v>
      </c>
      <c r="G10" s="66">
        <v>202</v>
      </c>
      <c r="H10" s="19">
        <v>0</v>
      </c>
      <c r="I10" s="17">
        <f t="shared" ref="I10:I84" si="3">G10*H10</f>
        <v>0</v>
      </c>
      <c r="J10" s="50"/>
      <c r="K10" s="2" t="s">
        <v>122</v>
      </c>
      <c r="L10" s="2" t="s">
        <v>80</v>
      </c>
      <c r="N10" s="42">
        <v>0.03</v>
      </c>
      <c r="O10" s="43">
        <v>5.5400000000000002E-4</v>
      </c>
      <c r="P10" s="44">
        <f t="shared" si="1"/>
        <v>0</v>
      </c>
      <c r="Q10" s="42">
        <f t="shared" si="2"/>
        <v>0</v>
      </c>
    </row>
    <row r="11" spans="1:17" ht="179.4" x14ac:dyDescent="0.3">
      <c r="A11" s="31" t="s">
        <v>106</v>
      </c>
      <c r="B11" s="21" t="s">
        <v>153</v>
      </c>
      <c r="C11" s="3"/>
      <c r="D11" s="23" t="s">
        <v>24</v>
      </c>
      <c r="E11" s="64">
        <v>510</v>
      </c>
      <c r="F11" s="65">
        <v>434</v>
      </c>
      <c r="G11" s="66">
        <v>202</v>
      </c>
      <c r="H11" s="19">
        <v>0</v>
      </c>
      <c r="I11" s="17">
        <f t="shared" si="3"/>
        <v>0</v>
      </c>
      <c r="N11" s="42">
        <v>0.03</v>
      </c>
      <c r="O11" s="43">
        <v>5.5400000000000002E-4</v>
      </c>
      <c r="P11" s="44">
        <f t="shared" si="1"/>
        <v>0</v>
      </c>
      <c r="Q11" s="42">
        <f t="shared" si="2"/>
        <v>0</v>
      </c>
    </row>
    <row r="12" spans="1:17" ht="179.4" x14ac:dyDescent="0.3">
      <c r="A12" s="31" t="s">
        <v>220</v>
      </c>
      <c r="B12" s="21" t="s">
        <v>154</v>
      </c>
      <c r="C12" s="3"/>
      <c r="D12" s="23" t="s">
        <v>24</v>
      </c>
      <c r="E12" s="64">
        <v>510</v>
      </c>
      <c r="F12" s="65">
        <v>434</v>
      </c>
      <c r="G12" s="66">
        <v>202</v>
      </c>
      <c r="H12" s="19">
        <v>0</v>
      </c>
      <c r="I12" s="17">
        <f t="shared" si="3"/>
        <v>0</v>
      </c>
      <c r="N12" s="42">
        <v>0.03</v>
      </c>
      <c r="O12" s="43">
        <v>5.5400000000000002E-4</v>
      </c>
      <c r="P12" s="44">
        <f t="shared" si="1"/>
        <v>0</v>
      </c>
      <c r="Q12" s="42">
        <f t="shared" si="2"/>
        <v>0</v>
      </c>
    </row>
    <row r="13" spans="1:17" ht="172.95" customHeight="1" x14ac:dyDescent="0.3">
      <c r="A13" s="31" t="s">
        <v>107</v>
      </c>
      <c r="B13" s="4" t="s">
        <v>161</v>
      </c>
      <c r="C13" s="3"/>
      <c r="D13" s="23" t="s">
        <v>27</v>
      </c>
      <c r="E13" s="64">
        <v>435</v>
      </c>
      <c r="F13" s="65">
        <v>370</v>
      </c>
      <c r="G13" s="66">
        <v>154</v>
      </c>
      <c r="H13" s="19">
        <v>0</v>
      </c>
      <c r="I13" s="17">
        <f t="shared" si="3"/>
        <v>0</v>
      </c>
      <c r="N13" s="42">
        <v>5.5E-2</v>
      </c>
      <c r="O13" s="43">
        <v>7.7769999999999998E-4</v>
      </c>
      <c r="P13" s="44">
        <f t="shared" si="1"/>
        <v>0</v>
      </c>
      <c r="Q13" s="42">
        <f t="shared" si="2"/>
        <v>0</v>
      </c>
    </row>
    <row r="14" spans="1:17" ht="173.4" customHeight="1" x14ac:dyDescent="0.3">
      <c r="A14" s="33" t="s">
        <v>3</v>
      </c>
      <c r="B14" s="4" t="s">
        <v>160</v>
      </c>
      <c r="C14" s="3"/>
      <c r="D14" s="23" t="s">
        <v>27</v>
      </c>
      <c r="E14" s="64">
        <v>435</v>
      </c>
      <c r="F14" s="65">
        <v>370</v>
      </c>
      <c r="G14" s="66">
        <v>154</v>
      </c>
      <c r="H14" s="19">
        <v>0</v>
      </c>
      <c r="I14" s="17">
        <f t="shared" si="3"/>
        <v>0</v>
      </c>
      <c r="J14" s="52"/>
      <c r="K14" s="53"/>
      <c r="L14" s="53"/>
      <c r="M14" s="53"/>
      <c r="N14" s="42">
        <v>5.5E-2</v>
      </c>
      <c r="O14" s="43">
        <v>7.7769999999999998E-4</v>
      </c>
      <c r="P14" s="44">
        <f t="shared" si="1"/>
        <v>0</v>
      </c>
      <c r="Q14" s="42">
        <f t="shared" si="2"/>
        <v>0</v>
      </c>
    </row>
    <row r="15" spans="1:17" ht="179.4" customHeight="1" x14ac:dyDescent="0.3">
      <c r="A15" s="31" t="s">
        <v>221</v>
      </c>
      <c r="B15" s="4" t="s">
        <v>158</v>
      </c>
      <c r="C15" s="3"/>
      <c r="D15" s="23" t="s">
        <v>27</v>
      </c>
      <c r="E15" s="64">
        <v>435</v>
      </c>
      <c r="F15" s="65">
        <v>370</v>
      </c>
      <c r="G15" s="66">
        <v>154</v>
      </c>
      <c r="H15" s="19">
        <v>0</v>
      </c>
      <c r="I15" s="17">
        <f t="shared" ref="I15:I16" si="4">G15*H15</f>
        <v>0</v>
      </c>
      <c r="J15" s="48"/>
      <c r="K15" s="48"/>
      <c r="L15" s="48"/>
      <c r="M15" s="48"/>
      <c r="N15" s="42">
        <v>5.5E-2</v>
      </c>
      <c r="O15" s="43">
        <v>7.7769999999999998E-4</v>
      </c>
      <c r="P15" s="44">
        <f t="shared" si="1"/>
        <v>0</v>
      </c>
      <c r="Q15" s="42">
        <f t="shared" si="2"/>
        <v>0</v>
      </c>
    </row>
    <row r="16" spans="1:17" ht="181.2" customHeight="1" x14ac:dyDescent="0.3">
      <c r="A16" s="31" t="s">
        <v>222</v>
      </c>
      <c r="B16" s="4" t="s">
        <v>159</v>
      </c>
      <c r="C16" s="3"/>
      <c r="D16" s="23" t="s">
        <v>27</v>
      </c>
      <c r="E16" s="64">
        <v>435</v>
      </c>
      <c r="F16" s="65">
        <v>370</v>
      </c>
      <c r="G16" s="66">
        <v>154</v>
      </c>
      <c r="H16" s="19">
        <v>0</v>
      </c>
      <c r="I16" s="17">
        <f t="shared" si="4"/>
        <v>0</v>
      </c>
      <c r="J16" s="48"/>
      <c r="K16" s="48"/>
      <c r="L16" s="48"/>
      <c r="M16" s="48"/>
      <c r="N16" s="42">
        <v>5.5E-2</v>
      </c>
      <c r="O16" s="43">
        <v>7.7769999999999998E-4</v>
      </c>
      <c r="P16" s="44">
        <f t="shared" si="1"/>
        <v>0</v>
      </c>
      <c r="Q16" s="42">
        <f t="shared" si="2"/>
        <v>0</v>
      </c>
    </row>
    <row r="17" spans="1:17" ht="173.4" customHeight="1" x14ac:dyDescent="0.3">
      <c r="A17" s="33" t="s">
        <v>4</v>
      </c>
      <c r="B17" s="4" t="s">
        <v>156</v>
      </c>
      <c r="C17" s="3"/>
      <c r="D17" s="23" t="s">
        <v>18</v>
      </c>
      <c r="E17" s="64">
        <v>477</v>
      </c>
      <c r="F17" s="65">
        <v>405</v>
      </c>
      <c r="G17" s="66">
        <v>175</v>
      </c>
      <c r="H17" s="19">
        <v>0</v>
      </c>
      <c r="I17" s="17">
        <f t="shared" si="3"/>
        <v>0</v>
      </c>
      <c r="N17" s="42">
        <v>5.5E-2</v>
      </c>
      <c r="O17" s="43">
        <v>7.7769999999999998E-4</v>
      </c>
      <c r="P17" s="44">
        <f t="shared" si="1"/>
        <v>0</v>
      </c>
      <c r="Q17" s="42">
        <f t="shared" si="2"/>
        <v>0</v>
      </c>
    </row>
    <row r="18" spans="1:17" ht="191.4" customHeight="1" x14ac:dyDescent="0.3">
      <c r="A18" s="33" t="s">
        <v>5</v>
      </c>
      <c r="B18" s="4" t="s">
        <v>157</v>
      </c>
      <c r="C18" s="3"/>
      <c r="D18" s="23" t="s">
        <v>17</v>
      </c>
      <c r="E18" s="64">
        <v>715</v>
      </c>
      <c r="F18" s="65">
        <v>715</v>
      </c>
      <c r="G18" s="66">
        <v>333</v>
      </c>
      <c r="H18" s="19">
        <v>0</v>
      </c>
      <c r="I18" s="17">
        <f t="shared" si="3"/>
        <v>0</v>
      </c>
      <c r="N18" s="42">
        <v>6.5000000000000002E-2</v>
      </c>
      <c r="O18" s="43">
        <v>7.7769999999999998E-4</v>
      </c>
      <c r="P18" s="44">
        <f t="shared" si="1"/>
        <v>0</v>
      </c>
      <c r="Q18" s="42">
        <f t="shared" si="2"/>
        <v>0</v>
      </c>
    </row>
    <row r="19" spans="1:17" ht="216" x14ac:dyDescent="0.3">
      <c r="A19" s="31" t="s">
        <v>223</v>
      </c>
      <c r="B19" s="47" t="s">
        <v>162</v>
      </c>
      <c r="C19" s="3"/>
      <c r="D19" s="46" t="s">
        <v>134</v>
      </c>
      <c r="E19" s="64">
        <v>397</v>
      </c>
      <c r="F19" s="65">
        <v>337</v>
      </c>
      <c r="G19" s="66">
        <v>130</v>
      </c>
      <c r="H19" s="19">
        <v>0</v>
      </c>
      <c r="I19" s="17">
        <f t="shared" si="3"/>
        <v>0</v>
      </c>
      <c r="N19" s="42">
        <v>4.4999999999999998E-2</v>
      </c>
      <c r="O19" s="43">
        <v>3.6000000000000002E-4</v>
      </c>
      <c r="P19" s="44">
        <f t="shared" si="1"/>
        <v>0</v>
      </c>
      <c r="Q19" s="42">
        <f t="shared" si="2"/>
        <v>0</v>
      </c>
    </row>
    <row r="20" spans="1:17" ht="216" x14ac:dyDescent="0.3">
      <c r="A20" s="31" t="s">
        <v>224</v>
      </c>
      <c r="B20" s="47" t="s">
        <v>163</v>
      </c>
      <c r="C20" s="3"/>
      <c r="D20" s="46" t="s">
        <v>134</v>
      </c>
      <c r="E20" s="64">
        <v>397</v>
      </c>
      <c r="F20" s="65">
        <v>337</v>
      </c>
      <c r="G20" s="66">
        <v>130</v>
      </c>
      <c r="H20" s="19">
        <v>0</v>
      </c>
      <c r="I20" s="17">
        <f t="shared" si="3"/>
        <v>0</v>
      </c>
      <c r="J20" s="57"/>
      <c r="N20" s="42">
        <v>4.4999999999999998E-2</v>
      </c>
      <c r="O20" s="43">
        <v>3.6000000000000002E-4</v>
      </c>
      <c r="P20" s="44">
        <f t="shared" si="1"/>
        <v>0</v>
      </c>
      <c r="Q20" s="42">
        <f t="shared" si="2"/>
        <v>0</v>
      </c>
    </row>
    <row r="21" spans="1:17" ht="207" x14ac:dyDescent="0.3">
      <c r="A21" s="31" t="s">
        <v>108</v>
      </c>
      <c r="B21" s="4" t="s">
        <v>164</v>
      </c>
      <c r="C21" s="3"/>
      <c r="D21" s="23" t="s">
        <v>25</v>
      </c>
      <c r="E21" s="64">
        <v>475</v>
      </c>
      <c r="F21" s="65">
        <v>403</v>
      </c>
      <c r="G21" s="66">
        <v>160</v>
      </c>
      <c r="H21" s="19">
        <v>0</v>
      </c>
      <c r="I21" s="17">
        <f t="shared" si="3"/>
        <v>0</v>
      </c>
      <c r="J21" s="54"/>
      <c r="K21" s="55"/>
      <c r="L21" s="55"/>
      <c r="M21" s="55"/>
      <c r="N21" s="42">
        <v>4.4999999999999998E-2</v>
      </c>
      <c r="O21" s="43">
        <v>3.6000000000000002E-4</v>
      </c>
      <c r="P21" s="44">
        <f t="shared" si="1"/>
        <v>0</v>
      </c>
      <c r="Q21" s="42">
        <f t="shared" si="2"/>
        <v>0</v>
      </c>
    </row>
    <row r="22" spans="1:17" ht="207" x14ac:dyDescent="0.3">
      <c r="A22" s="31" t="s">
        <v>225</v>
      </c>
      <c r="B22" s="4" t="s">
        <v>165</v>
      </c>
      <c r="C22" s="3"/>
      <c r="D22" s="23" t="s">
        <v>25</v>
      </c>
      <c r="E22" s="64">
        <v>475</v>
      </c>
      <c r="F22" s="65">
        <v>403</v>
      </c>
      <c r="G22" s="66">
        <v>160</v>
      </c>
      <c r="H22" s="19">
        <v>0</v>
      </c>
      <c r="I22" s="17">
        <f t="shared" si="3"/>
        <v>0</v>
      </c>
      <c r="J22" s="52"/>
      <c r="K22" s="53"/>
      <c r="L22" s="53"/>
      <c r="M22" s="53"/>
      <c r="N22" s="42">
        <v>4.4999999999999998E-2</v>
      </c>
      <c r="O22" s="43">
        <v>3.6000000000000002E-4</v>
      </c>
      <c r="P22" s="44">
        <f t="shared" si="1"/>
        <v>0</v>
      </c>
      <c r="Q22" s="42">
        <f t="shared" si="2"/>
        <v>0</v>
      </c>
    </row>
    <row r="23" spans="1:17" ht="165.6" x14ac:dyDescent="0.3">
      <c r="A23" s="33" t="s">
        <v>6</v>
      </c>
      <c r="B23" s="22" t="s">
        <v>166</v>
      </c>
      <c r="C23" s="5"/>
      <c r="D23" s="22" t="s">
        <v>14</v>
      </c>
      <c r="E23" s="64">
        <v>477</v>
      </c>
      <c r="F23" s="65">
        <v>405</v>
      </c>
      <c r="G23" s="66">
        <v>166</v>
      </c>
      <c r="H23" s="19">
        <v>0</v>
      </c>
      <c r="I23" s="17">
        <f t="shared" si="3"/>
        <v>0</v>
      </c>
      <c r="N23" s="42">
        <v>0.04</v>
      </c>
      <c r="O23" s="43">
        <v>3.6000000000000002E-4</v>
      </c>
      <c r="P23" s="44">
        <f t="shared" si="1"/>
        <v>0</v>
      </c>
      <c r="Q23" s="42">
        <f t="shared" si="2"/>
        <v>0</v>
      </c>
    </row>
    <row r="24" spans="1:17" ht="156" customHeight="1" x14ac:dyDescent="0.3">
      <c r="A24" s="33" t="s">
        <v>7</v>
      </c>
      <c r="B24" s="22" t="s">
        <v>167</v>
      </c>
      <c r="C24" s="5"/>
      <c r="D24" s="4" t="s">
        <v>14</v>
      </c>
      <c r="E24" s="64">
        <v>477</v>
      </c>
      <c r="F24" s="65">
        <v>405</v>
      </c>
      <c r="G24" s="66">
        <v>166</v>
      </c>
      <c r="H24" s="19">
        <v>0</v>
      </c>
      <c r="I24" s="17">
        <f t="shared" si="3"/>
        <v>0</v>
      </c>
      <c r="N24" s="42">
        <v>0.04</v>
      </c>
      <c r="O24" s="43">
        <v>3.6000000000000002E-4</v>
      </c>
      <c r="P24" s="44">
        <f t="shared" si="1"/>
        <v>0</v>
      </c>
      <c r="Q24" s="42">
        <f t="shared" si="2"/>
        <v>0</v>
      </c>
    </row>
    <row r="25" spans="1:17" ht="176.4" customHeight="1" x14ac:dyDescent="0.3">
      <c r="A25" s="31" t="s">
        <v>226</v>
      </c>
      <c r="B25" s="22" t="s">
        <v>168</v>
      </c>
      <c r="C25" s="5"/>
      <c r="D25" s="23" t="s">
        <v>270</v>
      </c>
      <c r="E25" s="64">
        <v>971</v>
      </c>
      <c r="F25" s="65">
        <v>971</v>
      </c>
      <c r="G25" s="66">
        <v>452</v>
      </c>
      <c r="H25" s="19">
        <v>0</v>
      </c>
      <c r="I25" s="17">
        <f t="shared" si="3"/>
        <v>0</v>
      </c>
      <c r="J25" s="58"/>
      <c r="N25" s="42">
        <v>9.5000000000000001E-2</v>
      </c>
      <c r="O25" s="43">
        <v>1E-3</v>
      </c>
      <c r="P25" s="44">
        <f t="shared" si="1"/>
        <v>0</v>
      </c>
      <c r="Q25" s="42">
        <f t="shared" si="2"/>
        <v>0</v>
      </c>
    </row>
    <row r="26" spans="1:17" ht="233.4" customHeight="1" x14ac:dyDescent="0.3">
      <c r="A26" s="31" t="s">
        <v>227</v>
      </c>
      <c r="B26" s="47" t="s">
        <v>169</v>
      </c>
      <c r="C26" s="5"/>
      <c r="D26" s="46" t="s">
        <v>135</v>
      </c>
      <c r="E26" s="64">
        <v>496</v>
      </c>
      <c r="F26" s="65">
        <v>496</v>
      </c>
      <c r="G26" s="66">
        <v>207</v>
      </c>
      <c r="H26" s="19">
        <v>0</v>
      </c>
      <c r="I26" s="17">
        <f t="shared" si="3"/>
        <v>0</v>
      </c>
      <c r="N26" s="42">
        <v>0.03</v>
      </c>
      <c r="O26" s="43">
        <v>5.5400000000000002E-4</v>
      </c>
      <c r="P26" s="44">
        <f t="shared" si="1"/>
        <v>0</v>
      </c>
      <c r="Q26" s="42">
        <f t="shared" si="2"/>
        <v>0</v>
      </c>
    </row>
    <row r="27" spans="1:17" ht="287.39999999999998" customHeight="1" x14ac:dyDescent="0.3">
      <c r="A27" s="31" t="s">
        <v>228</v>
      </c>
      <c r="B27" s="47" t="s">
        <v>170</v>
      </c>
      <c r="C27" s="5"/>
      <c r="D27" s="46" t="s">
        <v>136</v>
      </c>
      <c r="E27" s="64">
        <v>586</v>
      </c>
      <c r="F27" s="65">
        <v>586</v>
      </c>
      <c r="G27" s="66">
        <v>262</v>
      </c>
      <c r="H27" s="19">
        <v>0</v>
      </c>
      <c r="I27" s="17">
        <f t="shared" si="3"/>
        <v>0</v>
      </c>
      <c r="N27" s="42">
        <v>7.0000000000000007E-2</v>
      </c>
      <c r="O27" s="43">
        <v>9.5E-4</v>
      </c>
      <c r="P27" s="44">
        <f t="shared" si="1"/>
        <v>0</v>
      </c>
      <c r="Q27" s="42">
        <f t="shared" si="2"/>
        <v>0</v>
      </c>
    </row>
    <row r="28" spans="1:17" ht="172.2" customHeight="1" x14ac:dyDescent="0.3">
      <c r="A28" s="31" t="s">
        <v>229</v>
      </c>
      <c r="B28" s="22" t="s">
        <v>171</v>
      </c>
      <c r="C28" s="5"/>
      <c r="D28" s="23" t="s">
        <v>26</v>
      </c>
      <c r="E28" s="64">
        <v>431</v>
      </c>
      <c r="F28" s="65">
        <v>431</v>
      </c>
      <c r="G28" s="66">
        <v>186</v>
      </c>
      <c r="H28" s="19">
        <v>0</v>
      </c>
      <c r="I28" s="17">
        <f t="shared" si="3"/>
        <v>0</v>
      </c>
      <c r="N28" s="42">
        <v>5.5E-2</v>
      </c>
      <c r="O28" s="43">
        <v>7.7769999999999998E-4</v>
      </c>
      <c r="P28" s="44">
        <f t="shared" si="1"/>
        <v>0</v>
      </c>
      <c r="Q28" s="42">
        <f t="shared" si="2"/>
        <v>0</v>
      </c>
    </row>
    <row r="29" spans="1:17" ht="169.95" customHeight="1" x14ac:dyDescent="0.3">
      <c r="A29" s="31" t="s">
        <v>109</v>
      </c>
      <c r="B29" s="22" t="s">
        <v>172</v>
      </c>
      <c r="C29" s="5"/>
      <c r="D29" s="23" t="s">
        <v>26</v>
      </c>
      <c r="E29" s="64">
        <v>431</v>
      </c>
      <c r="F29" s="65">
        <v>431</v>
      </c>
      <c r="G29" s="66">
        <v>186</v>
      </c>
      <c r="H29" s="19">
        <v>0</v>
      </c>
      <c r="I29" s="17">
        <f t="shared" si="3"/>
        <v>0</v>
      </c>
      <c r="N29" s="42">
        <v>5.5E-2</v>
      </c>
      <c r="O29" s="43">
        <v>7.7769999999999998E-4</v>
      </c>
      <c r="P29" s="44">
        <f t="shared" si="1"/>
        <v>0</v>
      </c>
      <c r="Q29" s="42">
        <f t="shared" si="2"/>
        <v>0</v>
      </c>
    </row>
    <row r="30" spans="1:17" ht="169.95" customHeight="1" x14ac:dyDescent="0.3">
      <c r="A30" s="31" t="s">
        <v>258</v>
      </c>
      <c r="B30" s="22" t="s">
        <v>259</v>
      </c>
      <c r="C30" s="5"/>
      <c r="D30" s="23" t="s">
        <v>260</v>
      </c>
      <c r="E30" s="64">
        <v>479</v>
      </c>
      <c r="F30" s="65">
        <v>479</v>
      </c>
      <c r="G30" s="66">
        <v>195</v>
      </c>
      <c r="H30" s="19">
        <v>0</v>
      </c>
      <c r="I30" s="17">
        <f t="shared" si="3"/>
        <v>0</v>
      </c>
      <c r="J30" s="57"/>
      <c r="N30" s="42">
        <v>4.4999999999999998E-2</v>
      </c>
      <c r="O30" s="43">
        <v>3.6000000000000002E-4</v>
      </c>
      <c r="P30" s="44">
        <f t="shared" si="1"/>
        <v>0</v>
      </c>
      <c r="Q30" s="42">
        <f t="shared" si="2"/>
        <v>0</v>
      </c>
    </row>
    <row r="31" spans="1:17" ht="169.95" customHeight="1" x14ac:dyDescent="0.3">
      <c r="A31" s="31" t="s">
        <v>261</v>
      </c>
      <c r="B31" s="22" t="s">
        <v>262</v>
      </c>
      <c r="C31" s="5"/>
      <c r="D31" s="23" t="s">
        <v>260</v>
      </c>
      <c r="E31" s="64">
        <v>479</v>
      </c>
      <c r="F31" s="65">
        <v>479</v>
      </c>
      <c r="G31" s="66">
        <v>195</v>
      </c>
      <c r="H31" s="19">
        <v>0</v>
      </c>
      <c r="I31" s="17">
        <f t="shared" si="3"/>
        <v>0</v>
      </c>
      <c r="N31" s="42">
        <v>4.4999999999999998E-2</v>
      </c>
      <c r="O31" s="43">
        <v>3.6000000000000002E-4</v>
      </c>
      <c r="P31" s="44">
        <f t="shared" si="1"/>
        <v>0</v>
      </c>
      <c r="Q31" s="42">
        <f t="shared" si="2"/>
        <v>0</v>
      </c>
    </row>
    <row r="32" spans="1:17" ht="170.4" customHeight="1" x14ac:dyDescent="0.3">
      <c r="A32" s="31" t="s">
        <v>230</v>
      </c>
      <c r="B32" s="22" t="s">
        <v>173</v>
      </c>
      <c r="C32" s="5"/>
      <c r="D32" s="22" t="s">
        <v>251</v>
      </c>
      <c r="E32" s="64">
        <v>825</v>
      </c>
      <c r="F32" s="65">
        <v>825</v>
      </c>
      <c r="G32" s="66">
        <v>384</v>
      </c>
      <c r="H32" s="19">
        <v>0</v>
      </c>
      <c r="I32" s="17">
        <f t="shared" si="3"/>
        <v>0</v>
      </c>
      <c r="J32" s="58"/>
      <c r="N32" s="42">
        <v>0.125</v>
      </c>
      <c r="O32" s="43">
        <v>1.5200000000000001E-3</v>
      </c>
      <c r="P32" s="44">
        <f t="shared" si="1"/>
        <v>0</v>
      </c>
      <c r="Q32" s="42">
        <f t="shared" si="2"/>
        <v>0</v>
      </c>
    </row>
    <row r="33" spans="1:17" ht="191.4" customHeight="1" x14ac:dyDescent="0.3">
      <c r="A33" s="31" t="s">
        <v>231</v>
      </c>
      <c r="B33" s="22" t="s">
        <v>174</v>
      </c>
      <c r="C33" s="5"/>
      <c r="D33" s="22" t="s">
        <v>251</v>
      </c>
      <c r="E33" s="64">
        <v>825</v>
      </c>
      <c r="F33" s="65">
        <v>825</v>
      </c>
      <c r="G33" s="66">
        <v>384</v>
      </c>
      <c r="H33" s="19">
        <v>0</v>
      </c>
      <c r="I33" s="17">
        <f t="shared" si="3"/>
        <v>0</v>
      </c>
      <c r="J33" s="58"/>
      <c r="N33" s="42">
        <v>0.125</v>
      </c>
      <c r="O33" s="43">
        <v>1.5200000000000001E-3</v>
      </c>
      <c r="P33" s="44">
        <f t="shared" si="1"/>
        <v>0</v>
      </c>
      <c r="Q33" s="42">
        <f t="shared" si="2"/>
        <v>0</v>
      </c>
    </row>
    <row r="34" spans="1:17" ht="191.4" customHeight="1" x14ac:dyDescent="0.3">
      <c r="A34" s="31" t="s">
        <v>249</v>
      </c>
      <c r="B34" s="22" t="s">
        <v>250</v>
      </c>
      <c r="C34" s="5"/>
      <c r="D34" s="22" t="s">
        <v>251</v>
      </c>
      <c r="E34" s="64">
        <v>825</v>
      </c>
      <c r="F34" s="65">
        <v>825</v>
      </c>
      <c r="G34" s="66">
        <v>384</v>
      </c>
      <c r="H34" s="19">
        <v>0</v>
      </c>
      <c r="I34" s="17">
        <f t="shared" si="3"/>
        <v>0</v>
      </c>
      <c r="J34" s="58"/>
      <c r="N34" s="42">
        <v>0.125</v>
      </c>
      <c r="O34" s="43">
        <v>1.5200000000000001E-3</v>
      </c>
      <c r="P34" s="44">
        <f t="shared" si="1"/>
        <v>0</v>
      </c>
      <c r="Q34" s="42">
        <f t="shared" si="2"/>
        <v>0</v>
      </c>
    </row>
    <row r="35" spans="1:17" ht="191.4" customHeight="1" x14ac:dyDescent="0.3">
      <c r="A35" s="31" t="s">
        <v>232</v>
      </c>
      <c r="B35" s="22" t="s">
        <v>175</v>
      </c>
      <c r="C35" s="5"/>
      <c r="D35" s="23" t="s">
        <v>36</v>
      </c>
      <c r="E35" s="64">
        <v>340</v>
      </c>
      <c r="F35" s="65">
        <v>299</v>
      </c>
      <c r="G35" s="66">
        <v>139</v>
      </c>
      <c r="H35" s="19">
        <v>0</v>
      </c>
      <c r="I35" s="17">
        <f t="shared" si="3"/>
        <v>0</v>
      </c>
      <c r="N35" s="42">
        <v>0.03</v>
      </c>
      <c r="O35" s="43">
        <v>4.8000000000000001E-4</v>
      </c>
      <c r="P35" s="44">
        <f t="shared" si="1"/>
        <v>0</v>
      </c>
      <c r="Q35" s="42">
        <f t="shared" si="2"/>
        <v>0</v>
      </c>
    </row>
    <row r="36" spans="1:17" ht="191.4" customHeight="1" x14ac:dyDescent="0.3">
      <c r="A36" s="31" t="s">
        <v>233</v>
      </c>
      <c r="B36" s="22" t="s">
        <v>176</v>
      </c>
      <c r="C36" s="5"/>
      <c r="D36" s="23" t="s">
        <v>36</v>
      </c>
      <c r="E36" s="64">
        <v>340</v>
      </c>
      <c r="F36" s="65">
        <v>299</v>
      </c>
      <c r="G36" s="66">
        <v>139</v>
      </c>
      <c r="H36" s="19">
        <v>0</v>
      </c>
      <c r="I36" s="17">
        <f t="shared" si="3"/>
        <v>0</v>
      </c>
      <c r="N36" s="42">
        <v>0.03</v>
      </c>
      <c r="O36" s="43">
        <v>4.8000000000000001E-4</v>
      </c>
      <c r="P36" s="44">
        <f t="shared" si="1"/>
        <v>0</v>
      </c>
      <c r="Q36" s="42">
        <f t="shared" si="2"/>
        <v>0</v>
      </c>
    </row>
    <row r="37" spans="1:17" ht="191.4" customHeight="1" x14ac:dyDescent="0.3">
      <c r="A37" s="31" t="s">
        <v>234</v>
      </c>
      <c r="B37" s="22" t="s">
        <v>177</v>
      </c>
      <c r="C37" s="5"/>
      <c r="D37" s="23" t="s">
        <v>37</v>
      </c>
      <c r="E37" s="64">
        <v>376</v>
      </c>
      <c r="F37" s="65">
        <v>331</v>
      </c>
      <c r="G37" s="66">
        <v>154</v>
      </c>
      <c r="H37" s="19">
        <v>0</v>
      </c>
      <c r="I37" s="17">
        <f t="shared" si="3"/>
        <v>0</v>
      </c>
      <c r="N37" s="42">
        <v>0.03</v>
      </c>
      <c r="O37" s="43">
        <v>4.0999999999999999E-4</v>
      </c>
      <c r="P37" s="44">
        <f t="shared" ref="P37:P68" si="5">N37*H37</f>
        <v>0</v>
      </c>
      <c r="Q37" s="42">
        <f t="shared" ref="Q37:Q68" si="6">O37*H37</f>
        <v>0</v>
      </c>
    </row>
    <row r="38" spans="1:17" ht="191.4" customHeight="1" x14ac:dyDescent="0.3">
      <c r="A38" s="31" t="s">
        <v>235</v>
      </c>
      <c r="B38" s="22" t="s">
        <v>178</v>
      </c>
      <c r="C38" s="5"/>
      <c r="D38" s="23" t="s">
        <v>37</v>
      </c>
      <c r="E38" s="64">
        <v>376</v>
      </c>
      <c r="F38" s="65">
        <v>331</v>
      </c>
      <c r="G38" s="66">
        <v>154</v>
      </c>
      <c r="H38" s="19">
        <v>0</v>
      </c>
      <c r="I38" s="17">
        <f t="shared" si="3"/>
        <v>0</v>
      </c>
      <c r="N38" s="42">
        <v>0.03</v>
      </c>
      <c r="O38" s="43">
        <v>4.4799999999999999E-4</v>
      </c>
      <c r="P38" s="44">
        <f t="shared" si="5"/>
        <v>0</v>
      </c>
      <c r="Q38" s="42">
        <f t="shared" si="6"/>
        <v>0</v>
      </c>
    </row>
    <row r="39" spans="1:17" ht="165.6" x14ac:dyDescent="0.3">
      <c r="A39" s="31" t="s">
        <v>110</v>
      </c>
      <c r="B39" s="22" t="s">
        <v>179</v>
      </c>
      <c r="C39" s="5"/>
      <c r="D39" s="23" t="s">
        <v>15</v>
      </c>
      <c r="E39" s="64">
        <v>489</v>
      </c>
      <c r="F39" s="65">
        <v>489</v>
      </c>
      <c r="G39" s="66">
        <v>217</v>
      </c>
      <c r="H39" s="19">
        <v>0</v>
      </c>
      <c r="I39" s="17">
        <f t="shared" si="3"/>
        <v>0</v>
      </c>
      <c r="N39" s="42">
        <v>0.08</v>
      </c>
      <c r="O39" s="43">
        <v>7.7769999999999998E-4</v>
      </c>
      <c r="P39" s="44">
        <f t="shared" si="5"/>
        <v>0</v>
      </c>
      <c r="Q39" s="42">
        <f t="shared" si="6"/>
        <v>0</v>
      </c>
    </row>
    <row r="40" spans="1:17" ht="165.6" x14ac:dyDescent="0.3">
      <c r="A40" s="31" t="s">
        <v>8</v>
      </c>
      <c r="B40" s="22" t="s">
        <v>180</v>
      </c>
      <c r="C40" s="5"/>
      <c r="D40" s="23" t="s">
        <v>15</v>
      </c>
      <c r="E40" s="64">
        <v>489</v>
      </c>
      <c r="F40" s="65">
        <v>489</v>
      </c>
      <c r="G40" s="66">
        <v>217</v>
      </c>
      <c r="H40" s="19">
        <v>0</v>
      </c>
      <c r="I40" s="17">
        <f t="shared" si="3"/>
        <v>0</v>
      </c>
      <c r="N40" s="42">
        <v>0.08</v>
      </c>
      <c r="O40" s="43">
        <v>7.7769999999999998E-4</v>
      </c>
      <c r="P40" s="44">
        <f t="shared" si="5"/>
        <v>0</v>
      </c>
      <c r="Q40" s="42">
        <f t="shared" si="6"/>
        <v>0</v>
      </c>
    </row>
    <row r="41" spans="1:17" ht="186" customHeight="1" x14ac:dyDescent="0.3">
      <c r="A41" s="33" t="s">
        <v>9</v>
      </c>
      <c r="B41" s="22" t="s">
        <v>181</v>
      </c>
      <c r="C41" s="5"/>
      <c r="D41" s="22" t="s">
        <v>16</v>
      </c>
      <c r="E41" s="64">
        <v>917</v>
      </c>
      <c r="F41" s="65">
        <v>917</v>
      </c>
      <c r="G41" s="66">
        <v>427</v>
      </c>
      <c r="H41" s="19">
        <v>0</v>
      </c>
      <c r="I41" s="17">
        <f t="shared" si="3"/>
        <v>0</v>
      </c>
      <c r="J41" s="52"/>
      <c r="K41" s="53"/>
      <c r="L41" s="53"/>
      <c r="M41" s="53"/>
      <c r="N41" s="42">
        <v>0.125</v>
      </c>
      <c r="O41" s="43">
        <v>1.5200000000000001E-3</v>
      </c>
      <c r="P41" s="44">
        <f t="shared" si="5"/>
        <v>0</v>
      </c>
      <c r="Q41" s="42">
        <f t="shared" si="6"/>
        <v>0</v>
      </c>
    </row>
    <row r="42" spans="1:17" ht="186" customHeight="1" x14ac:dyDescent="0.3">
      <c r="A42" s="33" t="s">
        <v>256</v>
      </c>
      <c r="B42" s="22" t="s">
        <v>257</v>
      </c>
      <c r="C42" s="5"/>
      <c r="D42" s="22" t="s">
        <v>16</v>
      </c>
      <c r="E42" s="64">
        <v>1574</v>
      </c>
      <c r="F42" s="65">
        <v>1574</v>
      </c>
      <c r="G42" s="66">
        <v>732</v>
      </c>
      <c r="H42" s="19">
        <v>0</v>
      </c>
      <c r="I42" s="17">
        <f>G42*H42</f>
        <v>0</v>
      </c>
      <c r="J42" s="57"/>
      <c r="K42" s="55"/>
      <c r="L42" s="55"/>
      <c r="M42" s="55"/>
      <c r="N42" s="42">
        <v>0.23</v>
      </c>
      <c r="O42" s="43">
        <v>2.33E-3</v>
      </c>
      <c r="P42" s="44">
        <f t="shared" si="5"/>
        <v>0</v>
      </c>
      <c r="Q42" s="42">
        <f t="shared" si="6"/>
        <v>0</v>
      </c>
    </row>
    <row r="43" spans="1:17" ht="186" customHeight="1" x14ac:dyDescent="0.3">
      <c r="A43" s="31" t="s">
        <v>273</v>
      </c>
      <c r="B43" s="22" t="s">
        <v>269</v>
      </c>
      <c r="C43" s="5"/>
      <c r="D43" s="22" t="s">
        <v>16</v>
      </c>
      <c r="E43" s="64">
        <v>1574</v>
      </c>
      <c r="F43" s="65">
        <v>1574</v>
      </c>
      <c r="G43" s="66">
        <v>732</v>
      </c>
      <c r="H43" s="19">
        <v>0</v>
      </c>
      <c r="I43" s="17">
        <f>G43*H43</f>
        <v>0</v>
      </c>
      <c r="J43" s="57"/>
      <c r="K43" s="55"/>
      <c r="L43" s="55"/>
      <c r="M43" s="55"/>
      <c r="N43" s="42">
        <v>0.23</v>
      </c>
      <c r="O43" s="43">
        <v>2.33E-3</v>
      </c>
      <c r="P43" s="44">
        <f t="shared" si="5"/>
        <v>0</v>
      </c>
      <c r="Q43" s="42">
        <f t="shared" si="6"/>
        <v>0</v>
      </c>
    </row>
    <row r="44" spans="1:17" ht="203.4" customHeight="1" x14ac:dyDescent="0.3">
      <c r="A44" s="31" t="s">
        <v>111</v>
      </c>
      <c r="B44" s="22" t="s">
        <v>182</v>
      </c>
      <c r="C44" s="5"/>
      <c r="D44" s="23" t="s">
        <v>21</v>
      </c>
      <c r="E44" s="64">
        <v>1058</v>
      </c>
      <c r="F44" s="65">
        <v>1058</v>
      </c>
      <c r="G44" s="66">
        <v>492</v>
      </c>
      <c r="H44" s="19">
        <v>0</v>
      </c>
      <c r="I44" s="17">
        <f t="shared" si="3"/>
        <v>0</v>
      </c>
      <c r="N44" s="42">
        <v>0.16</v>
      </c>
      <c r="O44" s="43">
        <v>1.5200000000000001E-3</v>
      </c>
      <c r="P44" s="44">
        <f t="shared" si="5"/>
        <v>0</v>
      </c>
      <c r="Q44" s="42">
        <f t="shared" si="6"/>
        <v>0</v>
      </c>
    </row>
    <row r="45" spans="1:17" ht="175.95" customHeight="1" x14ac:dyDescent="0.3">
      <c r="A45" s="31" t="s">
        <v>236</v>
      </c>
      <c r="B45" s="22" t="s">
        <v>183</v>
      </c>
      <c r="C45" s="5"/>
      <c r="D45" s="23" t="s">
        <v>104</v>
      </c>
      <c r="E45" s="64">
        <v>695</v>
      </c>
      <c r="F45" s="65">
        <v>695</v>
      </c>
      <c r="G45" s="66">
        <v>323</v>
      </c>
      <c r="H45" s="19">
        <v>0</v>
      </c>
      <c r="I45" s="17">
        <f t="shared" si="3"/>
        <v>0</v>
      </c>
      <c r="N45" s="42">
        <v>0.125</v>
      </c>
      <c r="O45" s="43">
        <v>1.5200000000000001E-3</v>
      </c>
      <c r="P45" s="44">
        <f t="shared" si="5"/>
        <v>0</v>
      </c>
      <c r="Q45" s="42">
        <f t="shared" si="6"/>
        <v>0</v>
      </c>
    </row>
    <row r="46" spans="1:17" ht="172.95" customHeight="1" x14ac:dyDescent="0.3">
      <c r="A46" s="31" t="s">
        <v>237</v>
      </c>
      <c r="B46" s="22" t="s">
        <v>184</v>
      </c>
      <c r="C46" s="5"/>
      <c r="D46" s="23" t="s">
        <v>105</v>
      </c>
      <c r="E46" s="64">
        <v>840</v>
      </c>
      <c r="F46" s="65">
        <v>840</v>
      </c>
      <c r="G46" s="66">
        <v>391</v>
      </c>
      <c r="H46" s="19">
        <v>0</v>
      </c>
      <c r="I46" s="17">
        <f t="shared" si="3"/>
        <v>0</v>
      </c>
      <c r="N46" s="42">
        <v>7.0000000000000007E-2</v>
      </c>
      <c r="O46" s="43">
        <v>1.5200000000000001E-3</v>
      </c>
      <c r="P46" s="44">
        <f t="shared" si="5"/>
        <v>0</v>
      </c>
      <c r="Q46" s="42">
        <f t="shared" si="6"/>
        <v>0</v>
      </c>
    </row>
    <row r="47" spans="1:17" ht="179.4" x14ac:dyDescent="0.3">
      <c r="A47" s="31" t="s">
        <v>112</v>
      </c>
      <c r="B47" s="22" t="s">
        <v>185</v>
      </c>
      <c r="C47" s="5"/>
      <c r="D47" s="23" t="s">
        <v>19</v>
      </c>
      <c r="E47" s="64">
        <v>437</v>
      </c>
      <c r="F47" s="65">
        <v>371</v>
      </c>
      <c r="G47" s="66">
        <v>142</v>
      </c>
      <c r="H47" s="19">
        <v>0</v>
      </c>
      <c r="I47" s="17">
        <f t="shared" si="3"/>
        <v>0</v>
      </c>
      <c r="N47" s="42">
        <v>2.7E-2</v>
      </c>
      <c r="O47" s="43">
        <v>2.117E-4</v>
      </c>
      <c r="P47" s="44">
        <f t="shared" si="5"/>
        <v>0</v>
      </c>
      <c r="Q47" s="42">
        <f t="shared" si="6"/>
        <v>0</v>
      </c>
    </row>
    <row r="48" spans="1:17" ht="179.4" x14ac:dyDescent="0.3">
      <c r="A48" s="31" t="s">
        <v>138</v>
      </c>
      <c r="B48" s="22" t="s">
        <v>186</v>
      </c>
      <c r="C48" s="5"/>
      <c r="D48" s="23" t="s">
        <v>19</v>
      </c>
      <c r="E48" s="64">
        <v>437</v>
      </c>
      <c r="F48" s="65">
        <v>371</v>
      </c>
      <c r="G48" s="66">
        <v>142</v>
      </c>
      <c r="H48" s="19">
        <v>0</v>
      </c>
      <c r="I48" s="17">
        <f t="shared" si="3"/>
        <v>0</v>
      </c>
      <c r="N48" s="42">
        <v>2.7E-2</v>
      </c>
      <c r="O48" s="43">
        <v>2.117E-4</v>
      </c>
      <c r="P48" s="44">
        <f t="shared" si="5"/>
        <v>0</v>
      </c>
      <c r="Q48" s="42">
        <f t="shared" si="6"/>
        <v>0</v>
      </c>
    </row>
    <row r="49" spans="1:17" ht="179.4" x14ac:dyDescent="0.3">
      <c r="A49" s="31" t="s">
        <v>139</v>
      </c>
      <c r="B49" s="22" t="s">
        <v>187</v>
      </c>
      <c r="C49" s="5"/>
      <c r="D49" s="23" t="s">
        <v>19</v>
      </c>
      <c r="E49" s="64">
        <v>437</v>
      </c>
      <c r="F49" s="65">
        <v>371</v>
      </c>
      <c r="G49" s="66">
        <v>142</v>
      </c>
      <c r="H49" s="19">
        <v>0</v>
      </c>
      <c r="I49" s="17">
        <f t="shared" si="3"/>
        <v>0</v>
      </c>
      <c r="N49" s="42">
        <v>2.7E-2</v>
      </c>
      <c r="O49" s="43">
        <v>2.117E-4</v>
      </c>
      <c r="P49" s="44">
        <f t="shared" si="5"/>
        <v>0</v>
      </c>
      <c r="Q49" s="42">
        <f t="shared" si="6"/>
        <v>0</v>
      </c>
    </row>
    <row r="50" spans="1:17" ht="158.4" customHeight="1" x14ac:dyDescent="0.3">
      <c r="A50" s="31" t="s">
        <v>140</v>
      </c>
      <c r="B50" s="22" t="s">
        <v>188</v>
      </c>
      <c r="C50" s="5"/>
      <c r="D50" s="23" t="s">
        <v>19</v>
      </c>
      <c r="E50" s="64">
        <v>437</v>
      </c>
      <c r="F50" s="65">
        <v>371</v>
      </c>
      <c r="G50" s="66">
        <v>142</v>
      </c>
      <c r="H50" s="19">
        <v>0</v>
      </c>
      <c r="I50" s="17">
        <f t="shared" si="3"/>
        <v>0</v>
      </c>
      <c r="J50" s="52"/>
      <c r="K50" s="53"/>
      <c r="L50" s="53"/>
      <c r="M50" s="53"/>
      <c r="N50" s="42">
        <v>2.7E-2</v>
      </c>
      <c r="O50" s="43">
        <v>2.117E-4</v>
      </c>
      <c r="P50" s="44">
        <f t="shared" si="5"/>
        <v>0</v>
      </c>
      <c r="Q50" s="42">
        <f t="shared" si="6"/>
        <v>0</v>
      </c>
    </row>
    <row r="51" spans="1:17" ht="157.19999999999999" customHeight="1" x14ac:dyDescent="0.3">
      <c r="A51" s="31" t="s">
        <v>141</v>
      </c>
      <c r="B51" s="22" t="s">
        <v>189</v>
      </c>
      <c r="C51" s="5"/>
      <c r="D51" s="23" t="s">
        <v>19</v>
      </c>
      <c r="E51" s="64">
        <v>437</v>
      </c>
      <c r="F51" s="65">
        <v>371</v>
      </c>
      <c r="G51" s="66">
        <v>142</v>
      </c>
      <c r="H51" s="19">
        <v>0</v>
      </c>
      <c r="I51" s="17">
        <f t="shared" si="3"/>
        <v>0</v>
      </c>
      <c r="N51" s="42">
        <v>2.7E-2</v>
      </c>
      <c r="O51" s="43">
        <v>2.117E-4</v>
      </c>
      <c r="P51" s="44">
        <f t="shared" si="5"/>
        <v>0</v>
      </c>
      <c r="Q51" s="42">
        <f t="shared" si="6"/>
        <v>0</v>
      </c>
    </row>
    <row r="52" spans="1:17" ht="157.19999999999999" customHeight="1" x14ac:dyDescent="0.3">
      <c r="A52" s="31" t="s">
        <v>263</v>
      </c>
      <c r="B52" s="22" t="s">
        <v>264</v>
      </c>
      <c r="C52" s="5"/>
      <c r="D52" s="23" t="s">
        <v>265</v>
      </c>
      <c r="E52" s="64">
        <v>655</v>
      </c>
      <c r="F52" s="65">
        <v>655</v>
      </c>
      <c r="G52" s="66">
        <v>305</v>
      </c>
      <c r="H52" s="19">
        <v>0</v>
      </c>
      <c r="I52" s="17">
        <f t="shared" si="3"/>
        <v>0</v>
      </c>
      <c r="N52" s="42">
        <v>2.7E-2</v>
      </c>
      <c r="O52" s="43">
        <v>2.117E-4</v>
      </c>
      <c r="P52" s="44">
        <f t="shared" si="5"/>
        <v>0</v>
      </c>
      <c r="Q52" s="42">
        <f t="shared" si="6"/>
        <v>0</v>
      </c>
    </row>
    <row r="53" spans="1:17" ht="157.19999999999999" customHeight="1" x14ac:dyDescent="0.3">
      <c r="A53" s="31" t="s">
        <v>266</v>
      </c>
      <c r="B53" s="22" t="s">
        <v>267</v>
      </c>
      <c r="C53" s="5"/>
      <c r="D53" s="23" t="s">
        <v>265</v>
      </c>
      <c r="E53" s="64">
        <v>655</v>
      </c>
      <c r="F53" s="65">
        <v>655</v>
      </c>
      <c r="G53" s="66">
        <v>305</v>
      </c>
      <c r="H53" s="19">
        <v>0</v>
      </c>
      <c r="I53" s="17">
        <f t="shared" si="3"/>
        <v>0</v>
      </c>
      <c r="N53" s="42">
        <v>2.7E-2</v>
      </c>
      <c r="O53" s="43">
        <v>2.117E-4</v>
      </c>
      <c r="P53" s="44">
        <f t="shared" si="5"/>
        <v>0</v>
      </c>
      <c r="Q53" s="42">
        <f t="shared" si="6"/>
        <v>0</v>
      </c>
    </row>
    <row r="54" spans="1:17" ht="215.4" customHeight="1" x14ac:dyDescent="0.3">
      <c r="A54" s="31" t="s">
        <v>238</v>
      </c>
      <c r="B54" s="47" t="s">
        <v>190</v>
      </c>
      <c r="C54" s="5"/>
      <c r="D54" s="23" t="s">
        <v>137</v>
      </c>
      <c r="E54" s="64">
        <v>617</v>
      </c>
      <c r="F54" s="65">
        <v>617</v>
      </c>
      <c r="G54" s="66">
        <v>287</v>
      </c>
      <c r="H54" s="19">
        <v>0</v>
      </c>
      <c r="I54" s="17">
        <f t="shared" si="3"/>
        <v>0</v>
      </c>
      <c r="N54" s="42">
        <v>6.5000000000000002E-2</v>
      </c>
      <c r="O54" s="43">
        <v>7.7769999999999998E-4</v>
      </c>
      <c r="P54" s="44">
        <f t="shared" si="5"/>
        <v>0</v>
      </c>
      <c r="Q54" s="42">
        <f t="shared" si="6"/>
        <v>0</v>
      </c>
    </row>
    <row r="55" spans="1:17" ht="219" customHeight="1" x14ac:dyDescent="0.3">
      <c r="A55" s="31" t="s">
        <v>239</v>
      </c>
      <c r="B55" s="47" t="s">
        <v>191</v>
      </c>
      <c r="C55" s="5"/>
      <c r="D55" s="23" t="s">
        <v>137</v>
      </c>
      <c r="E55" s="64">
        <v>617</v>
      </c>
      <c r="F55" s="65">
        <v>617</v>
      </c>
      <c r="G55" s="66">
        <v>287</v>
      </c>
      <c r="H55" s="19">
        <v>0</v>
      </c>
      <c r="I55" s="17">
        <f t="shared" si="3"/>
        <v>0</v>
      </c>
      <c r="N55" s="42">
        <v>6.5000000000000002E-2</v>
      </c>
      <c r="O55" s="43">
        <v>7.7769999999999998E-4</v>
      </c>
      <c r="P55" s="44">
        <f t="shared" si="5"/>
        <v>0</v>
      </c>
      <c r="Q55" s="42">
        <f t="shared" si="6"/>
        <v>0</v>
      </c>
    </row>
    <row r="56" spans="1:17" ht="166.2" customHeight="1" x14ac:dyDescent="0.3">
      <c r="A56" s="33" t="s">
        <v>10</v>
      </c>
      <c r="B56" s="22" t="s">
        <v>192</v>
      </c>
      <c r="C56" s="5"/>
      <c r="D56" s="23" t="s">
        <v>20</v>
      </c>
      <c r="E56" s="64">
        <v>353</v>
      </c>
      <c r="F56" s="65">
        <v>310</v>
      </c>
      <c r="G56" s="66">
        <v>106</v>
      </c>
      <c r="H56" s="19">
        <v>0</v>
      </c>
      <c r="I56" s="17">
        <f t="shared" si="3"/>
        <v>0</v>
      </c>
      <c r="N56" s="42">
        <v>1.4999999999999999E-2</v>
      </c>
      <c r="O56" s="43">
        <v>5.3999999999999998E-5</v>
      </c>
      <c r="P56" s="44">
        <f t="shared" si="5"/>
        <v>0</v>
      </c>
      <c r="Q56" s="42">
        <f t="shared" si="6"/>
        <v>0</v>
      </c>
    </row>
    <row r="57" spans="1:17" ht="166.2" customHeight="1" x14ac:dyDescent="0.3">
      <c r="A57" s="33" t="s">
        <v>11</v>
      </c>
      <c r="B57" s="22" t="s">
        <v>193</v>
      </c>
      <c r="C57" s="5"/>
      <c r="D57" s="23" t="s">
        <v>20</v>
      </c>
      <c r="E57" s="64">
        <v>353</v>
      </c>
      <c r="F57" s="65">
        <v>310</v>
      </c>
      <c r="G57" s="66">
        <v>106</v>
      </c>
      <c r="H57" s="19">
        <v>0</v>
      </c>
      <c r="I57" s="17">
        <f t="shared" si="3"/>
        <v>0</v>
      </c>
      <c r="N57" s="42">
        <v>1.4999999999999999E-2</v>
      </c>
      <c r="O57" s="43">
        <v>5.3999999999999998E-5</v>
      </c>
      <c r="P57" s="44">
        <f t="shared" si="5"/>
        <v>0</v>
      </c>
      <c r="Q57" s="42">
        <f t="shared" si="6"/>
        <v>0</v>
      </c>
    </row>
    <row r="58" spans="1:17" ht="166.2" customHeight="1" x14ac:dyDescent="0.3">
      <c r="A58" s="31" t="s">
        <v>240</v>
      </c>
      <c r="B58" s="22" t="s">
        <v>194</v>
      </c>
      <c r="C58" s="5"/>
      <c r="D58" s="23" t="s">
        <v>20</v>
      </c>
      <c r="E58" s="64">
        <v>353</v>
      </c>
      <c r="F58" s="65">
        <v>310</v>
      </c>
      <c r="G58" s="66">
        <v>106</v>
      </c>
      <c r="H58" s="19">
        <v>0</v>
      </c>
      <c r="I58" s="17">
        <f t="shared" si="3"/>
        <v>0</v>
      </c>
      <c r="N58" s="42">
        <v>1.4999999999999999E-2</v>
      </c>
      <c r="O58" s="43">
        <v>5.3999999999999998E-5</v>
      </c>
      <c r="P58" s="44">
        <f t="shared" si="5"/>
        <v>0</v>
      </c>
      <c r="Q58" s="42">
        <f t="shared" si="6"/>
        <v>0</v>
      </c>
    </row>
    <row r="59" spans="1:17" ht="163.95" customHeight="1" x14ac:dyDescent="0.3">
      <c r="A59" s="31" t="s">
        <v>241</v>
      </c>
      <c r="B59" s="22" t="s">
        <v>195</v>
      </c>
      <c r="C59" s="5"/>
      <c r="D59" s="23" t="s">
        <v>22</v>
      </c>
      <c r="E59" s="64">
        <v>406</v>
      </c>
      <c r="F59" s="65">
        <v>345</v>
      </c>
      <c r="G59" s="66">
        <v>130</v>
      </c>
      <c r="H59" s="19">
        <v>0</v>
      </c>
      <c r="I59" s="17">
        <f t="shared" si="3"/>
        <v>0</v>
      </c>
      <c r="N59" s="42">
        <v>0.02</v>
      </c>
      <c r="O59" s="43">
        <v>5.3999999999999998E-5</v>
      </c>
      <c r="P59" s="44">
        <f t="shared" si="5"/>
        <v>0</v>
      </c>
      <c r="Q59" s="42">
        <f t="shared" si="6"/>
        <v>0</v>
      </c>
    </row>
    <row r="60" spans="1:17" ht="157.94999999999999" customHeight="1" x14ac:dyDescent="0.3">
      <c r="A60" s="31" t="s">
        <v>242</v>
      </c>
      <c r="B60" s="22" t="s">
        <v>196</v>
      </c>
      <c r="C60" s="5"/>
      <c r="D60" s="23" t="s">
        <v>22</v>
      </c>
      <c r="E60" s="64">
        <v>406</v>
      </c>
      <c r="F60" s="65">
        <v>345</v>
      </c>
      <c r="G60" s="66">
        <v>130</v>
      </c>
      <c r="H60" s="19">
        <v>0</v>
      </c>
      <c r="I60" s="17">
        <f t="shared" si="3"/>
        <v>0</v>
      </c>
      <c r="N60" s="42">
        <v>0.02</v>
      </c>
      <c r="O60" s="43">
        <v>5.3999999999999998E-5</v>
      </c>
      <c r="P60" s="44">
        <f t="shared" si="5"/>
        <v>0</v>
      </c>
      <c r="Q60" s="42">
        <f t="shared" si="6"/>
        <v>0</v>
      </c>
    </row>
    <row r="61" spans="1:17" ht="165.6" x14ac:dyDescent="0.3">
      <c r="A61" s="31" t="s">
        <v>243</v>
      </c>
      <c r="B61" s="22" t="s">
        <v>197</v>
      </c>
      <c r="C61" s="5"/>
      <c r="D61" s="23" t="s">
        <v>22</v>
      </c>
      <c r="E61" s="64">
        <v>406</v>
      </c>
      <c r="F61" s="65">
        <v>345</v>
      </c>
      <c r="G61" s="66">
        <v>130</v>
      </c>
      <c r="H61" s="19">
        <v>0</v>
      </c>
      <c r="I61" s="17">
        <f t="shared" si="3"/>
        <v>0</v>
      </c>
      <c r="N61" s="42">
        <v>0.02</v>
      </c>
      <c r="O61" s="43">
        <v>5.3999999999999998E-5</v>
      </c>
      <c r="P61" s="44">
        <f t="shared" si="5"/>
        <v>0</v>
      </c>
      <c r="Q61" s="42">
        <f t="shared" si="6"/>
        <v>0</v>
      </c>
    </row>
    <row r="62" spans="1:17" ht="151.80000000000001" x14ac:dyDescent="0.3">
      <c r="A62" s="31" t="s">
        <v>43</v>
      </c>
      <c r="B62" s="22" t="s">
        <v>84</v>
      </c>
      <c r="C62" s="5"/>
      <c r="D62" s="23" t="s">
        <v>29</v>
      </c>
      <c r="E62" s="64">
        <v>519</v>
      </c>
      <c r="F62" s="65">
        <v>519</v>
      </c>
      <c r="G62" s="66">
        <v>242</v>
      </c>
      <c r="H62" s="19">
        <v>0</v>
      </c>
      <c r="I62" s="17">
        <f t="shared" si="3"/>
        <v>0</v>
      </c>
      <c r="N62" s="42">
        <v>0.04</v>
      </c>
      <c r="O62" s="43">
        <v>7.7769999999999998E-4</v>
      </c>
      <c r="P62" s="44">
        <f t="shared" si="5"/>
        <v>0</v>
      </c>
      <c r="Q62" s="42">
        <f t="shared" si="6"/>
        <v>0</v>
      </c>
    </row>
    <row r="63" spans="1:17" ht="151.80000000000001" x14ac:dyDescent="0.3">
      <c r="A63" s="31" t="s">
        <v>244</v>
      </c>
      <c r="B63" s="22" t="s">
        <v>85</v>
      </c>
      <c r="C63" s="5"/>
      <c r="D63" s="23" t="s">
        <v>29</v>
      </c>
      <c r="E63" s="64">
        <v>519</v>
      </c>
      <c r="F63" s="65">
        <v>519</v>
      </c>
      <c r="G63" s="66">
        <v>242</v>
      </c>
      <c r="H63" s="19">
        <v>0</v>
      </c>
      <c r="I63" s="17">
        <f t="shared" si="3"/>
        <v>0</v>
      </c>
      <c r="N63" s="42">
        <v>0.04</v>
      </c>
      <c r="O63" s="43">
        <v>7.7769999999999998E-4</v>
      </c>
      <c r="P63" s="44">
        <f t="shared" si="5"/>
        <v>0</v>
      </c>
      <c r="Q63" s="42">
        <f t="shared" si="6"/>
        <v>0</v>
      </c>
    </row>
    <row r="64" spans="1:17" ht="165.6" x14ac:dyDescent="0.3">
      <c r="A64" s="31" t="s">
        <v>44</v>
      </c>
      <c r="B64" s="22" t="s">
        <v>198</v>
      </c>
      <c r="C64" s="5"/>
      <c r="D64" s="23" t="s">
        <v>23</v>
      </c>
      <c r="E64" s="64">
        <v>493</v>
      </c>
      <c r="F64" s="65">
        <v>418</v>
      </c>
      <c r="G64" s="66">
        <v>174</v>
      </c>
      <c r="H64" s="19">
        <v>0</v>
      </c>
      <c r="I64" s="17">
        <f t="shared" si="3"/>
        <v>0</v>
      </c>
      <c r="N64" s="42">
        <v>0.06</v>
      </c>
      <c r="O64" s="43">
        <v>1E-3</v>
      </c>
      <c r="P64" s="44">
        <f t="shared" si="5"/>
        <v>0</v>
      </c>
      <c r="Q64" s="42">
        <f t="shared" si="6"/>
        <v>0</v>
      </c>
    </row>
    <row r="65" spans="1:17" ht="153" customHeight="1" x14ac:dyDescent="0.3">
      <c r="A65" s="31" t="s">
        <v>45</v>
      </c>
      <c r="B65" s="22" t="s">
        <v>199</v>
      </c>
      <c r="C65" s="5"/>
      <c r="D65" s="23" t="s">
        <v>103</v>
      </c>
      <c r="E65" s="64">
        <v>493</v>
      </c>
      <c r="F65" s="65">
        <v>418</v>
      </c>
      <c r="G65" s="66">
        <v>174</v>
      </c>
      <c r="H65" s="19">
        <v>0</v>
      </c>
      <c r="I65" s="17">
        <f t="shared" si="3"/>
        <v>0</v>
      </c>
      <c r="N65" s="42">
        <v>0.06</v>
      </c>
      <c r="O65" s="43">
        <v>1E-3</v>
      </c>
      <c r="P65" s="44">
        <f t="shared" si="5"/>
        <v>0</v>
      </c>
      <c r="Q65" s="42">
        <f t="shared" si="6"/>
        <v>0</v>
      </c>
    </row>
    <row r="66" spans="1:17" ht="153" customHeight="1" x14ac:dyDescent="0.3">
      <c r="A66" s="31" t="s">
        <v>274</v>
      </c>
      <c r="B66" s="22" t="s">
        <v>271</v>
      </c>
      <c r="C66" s="5"/>
      <c r="D66" s="23" t="s">
        <v>103</v>
      </c>
      <c r="E66" s="64">
        <v>493</v>
      </c>
      <c r="F66" s="65">
        <v>418</v>
      </c>
      <c r="G66" s="66">
        <v>174</v>
      </c>
      <c r="H66" s="19">
        <v>0</v>
      </c>
      <c r="I66" s="17">
        <f t="shared" si="3"/>
        <v>0</v>
      </c>
      <c r="N66" s="42">
        <v>0.06</v>
      </c>
      <c r="O66" s="43">
        <v>1E-3</v>
      </c>
      <c r="P66" s="44">
        <f t="shared" si="5"/>
        <v>0</v>
      </c>
      <c r="Q66" s="42">
        <f t="shared" si="6"/>
        <v>0</v>
      </c>
    </row>
    <row r="67" spans="1:17" ht="201" customHeight="1" x14ac:dyDescent="0.3">
      <c r="A67" s="31" t="s">
        <v>245</v>
      </c>
      <c r="B67" s="22" t="s">
        <v>200</v>
      </c>
      <c r="C67" s="5"/>
      <c r="D67" s="23" t="s">
        <v>252</v>
      </c>
      <c r="E67" s="64">
        <v>866</v>
      </c>
      <c r="F67" s="65">
        <v>866</v>
      </c>
      <c r="G67" s="66">
        <v>403</v>
      </c>
      <c r="H67" s="19">
        <v>0</v>
      </c>
      <c r="I67" s="17">
        <f t="shared" si="3"/>
        <v>0</v>
      </c>
      <c r="J67" s="58"/>
      <c r="N67" s="42">
        <v>0.18</v>
      </c>
      <c r="O67" s="43">
        <v>2.5000000000000001E-3</v>
      </c>
      <c r="P67" s="44">
        <f t="shared" si="5"/>
        <v>0</v>
      </c>
      <c r="Q67" s="42">
        <f t="shared" si="6"/>
        <v>0</v>
      </c>
    </row>
    <row r="68" spans="1:17" ht="218.4" customHeight="1" x14ac:dyDescent="0.3">
      <c r="A68" s="31" t="s">
        <v>246</v>
      </c>
      <c r="B68" s="22" t="s">
        <v>201</v>
      </c>
      <c r="C68" s="5"/>
      <c r="D68" s="23" t="s">
        <v>253</v>
      </c>
      <c r="E68" s="64">
        <v>866</v>
      </c>
      <c r="F68" s="65">
        <v>866</v>
      </c>
      <c r="G68" s="66">
        <v>403</v>
      </c>
      <c r="H68" s="19">
        <v>0</v>
      </c>
      <c r="I68" s="17">
        <f t="shared" si="3"/>
        <v>0</v>
      </c>
      <c r="J68" s="58"/>
      <c r="N68" s="42">
        <v>0.18</v>
      </c>
      <c r="O68" s="43">
        <v>2.5000000000000001E-3</v>
      </c>
      <c r="P68" s="44">
        <f t="shared" si="5"/>
        <v>0</v>
      </c>
      <c r="Q68" s="42">
        <f t="shared" si="6"/>
        <v>0</v>
      </c>
    </row>
    <row r="69" spans="1:17" ht="218.4" customHeight="1" x14ac:dyDescent="0.3">
      <c r="A69" s="31" t="s">
        <v>275</v>
      </c>
      <c r="B69" s="22" t="s">
        <v>272</v>
      </c>
      <c r="C69" s="5"/>
      <c r="D69" s="23" t="s">
        <v>253</v>
      </c>
      <c r="E69" s="64">
        <v>866</v>
      </c>
      <c r="F69" s="65">
        <v>866</v>
      </c>
      <c r="G69" s="66">
        <v>403</v>
      </c>
      <c r="H69" s="19">
        <v>0</v>
      </c>
      <c r="I69" s="17">
        <f t="shared" si="3"/>
        <v>0</v>
      </c>
      <c r="J69" s="58"/>
      <c r="N69" s="42">
        <v>0.18</v>
      </c>
      <c r="O69" s="43">
        <v>2.5000000000000001E-3</v>
      </c>
      <c r="P69" s="44">
        <f t="shared" ref="P69:P84" si="7">N69*H69</f>
        <v>0</v>
      </c>
      <c r="Q69" s="42">
        <f t="shared" ref="Q69:Q84" si="8">O69*H69</f>
        <v>0</v>
      </c>
    </row>
    <row r="70" spans="1:17" ht="165.6" x14ac:dyDescent="0.3">
      <c r="A70" s="31" t="s">
        <v>46</v>
      </c>
      <c r="B70" s="22" t="s">
        <v>202</v>
      </c>
      <c r="C70" s="5"/>
      <c r="D70" s="23" t="s">
        <v>30</v>
      </c>
      <c r="E70" s="64">
        <v>505</v>
      </c>
      <c r="F70" s="65">
        <v>429</v>
      </c>
      <c r="G70" s="66">
        <v>174</v>
      </c>
      <c r="H70" s="19">
        <v>0</v>
      </c>
      <c r="I70" s="17">
        <f t="shared" si="3"/>
        <v>0</v>
      </c>
      <c r="N70" s="42">
        <v>5.5E-2</v>
      </c>
      <c r="O70" s="43">
        <v>1E-3</v>
      </c>
      <c r="P70" s="44">
        <f t="shared" si="7"/>
        <v>0</v>
      </c>
      <c r="Q70" s="42">
        <f t="shared" si="8"/>
        <v>0</v>
      </c>
    </row>
    <row r="71" spans="1:17" ht="165.6" x14ac:dyDescent="0.3">
      <c r="A71" s="31" t="s">
        <v>47</v>
      </c>
      <c r="B71" s="22" t="s">
        <v>203</v>
      </c>
      <c r="C71" s="5"/>
      <c r="D71" s="23" t="s">
        <v>31</v>
      </c>
      <c r="E71" s="64">
        <v>505</v>
      </c>
      <c r="F71" s="65">
        <v>429</v>
      </c>
      <c r="G71" s="66">
        <v>174</v>
      </c>
      <c r="H71" s="19">
        <v>0</v>
      </c>
      <c r="I71" s="17">
        <f t="shared" si="3"/>
        <v>0</v>
      </c>
      <c r="N71" s="42">
        <v>5.5E-2</v>
      </c>
      <c r="O71" s="43">
        <v>1E-3</v>
      </c>
      <c r="P71" s="44">
        <f t="shared" si="7"/>
        <v>0</v>
      </c>
      <c r="Q71" s="42">
        <f t="shared" si="8"/>
        <v>0</v>
      </c>
    </row>
    <row r="72" spans="1:17" ht="199.95" customHeight="1" x14ac:dyDescent="0.3">
      <c r="A72" s="31" t="s">
        <v>247</v>
      </c>
      <c r="B72" s="22" t="s">
        <v>204</v>
      </c>
      <c r="C72" s="5"/>
      <c r="D72" s="23" t="s">
        <v>254</v>
      </c>
      <c r="E72" s="64">
        <v>928</v>
      </c>
      <c r="F72" s="65">
        <v>928</v>
      </c>
      <c r="G72" s="66">
        <v>433</v>
      </c>
      <c r="H72" s="19">
        <v>0</v>
      </c>
      <c r="I72" s="17">
        <f t="shared" si="3"/>
        <v>0</v>
      </c>
      <c r="J72" s="58"/>
      <c r="N72" s="42">
        <v>0.155</v>
      </c>
      <c r="O72" s="43">
        <v>2.5000000000000001E-3</v>
      </c>
      <c r="P72" s="44">
        <f t="shared" si="7"/>
        <v>0</v>
      </c>
      <c r="Q72" s="42">
        <f t="shared" si="8"/>
        <v>0</v>
      </c>
    </row>
    <row r="73" spans="1:17" ht="202.2" customHeight="1" x14ac:dyDescent="0.3">
      <c r="A73" s="31" t="s">
        <v>248</v>
      </c>
      <c r="B73" s="22" t="s">
        <v>205</v>
      </c>
      <c r="C73" s="5"/>
      <c r="D73" s="23" t="s">
        <v>255</v>
      </c>
      <c r="E73" s="64">
        <v>928</v>
      </c>
      <c r="F73" s="65">
        <v>928</v>
      </c>
      <c r="G73" s="66">
        <v>433</v>
      </c>
      <c r="H73" s="19">
        <v>0</v>
      </c>
      <c r="I73" s="17">
        <f t="shared" si="3"/>
        <v>0</v>
      </c>
      <c r="J73" s="58"/>
      <c r="N73" s="42">
        <v>0.155</v>
      </c>
      <c r="O73" s="43">
        <v>2.5000000000000001E-3</v>
      </c>
      <c r="P73" s="44">
        <f t="shared" si="7"/>
        <v>0</v>
      </c>
      <c r="Q73" s="42">
        <f t="shared" si="8"/>
        <v>0</v>
      </c>
    </row>
    <row r="74" spans="1:17" ht="165.6" x14ac:dyDescent="0.3">
      <c r="A74" s="31" t="s">
        <v>48</v>
      </c>
      <c r="B74" s="22" t="s">
        <v>206</v>
      </c>
      <c r="C74" s="5"/>
      <c r="D74" s="23" t="s">
        <v>32</v>
      </c>
      <c r="E74" s="64">
        <v>441</v>
      </c>
      <c r="F74" s="65">
        <v>375</v>
      </c>
      <c r="G74" s="66">
        <v>142</v>
      </c>
      <c r="H74" s="19">
        <v>0</v>
      </c>
      <c r="I74" s="17">
        <f t="shared" si="3"/>
        <v>0</v>
      </c>
      <c r="N74" s="42">
        <v>1.4E-2</v>
      </c>
      <c r="O74" s="43">
        <v>2.1000000000000001E-4</v>
      </c>
      <c r="P74" s="44">
        <f t="shared" si="7"/>
        <v>0</v>
      </c>
      <c r="Q74" s="42">
        <f t="shared" si="8"/>
        <v>0</v>
      </c>
    </row>
    <row r="75" spans="1:17" ht="165.6" x14ac:dyDescent="0.3">
      <c r="A75" s="31" t="s">
        <v>113</v>
      </c>
      <c r="B75" s="22" t="s">
        <v>207</v>
      </c>
      <c r="C75" s="5"/>
      <c r="D75" s="23" t="s">
        <v>32</v>
      </c>
      <c r="E75" s="64">
        <v>441</v>
      </c>
      <c r="F75" s="65">
        <v>375</v>
      </c>
      <c r="G75" s="66">
        <v>142</v>
      </c>
      <c r="H75" s="19">
        <v>0</v>
      </c>
      <c r="I75" s="17">
        <f t="shared" si="3"/>
        <v>0</v>
      </c>
      <c r="N75" s="42">
        <v>1.4E-2</v>
      </c>
      <c r="O75" s="43">
        <v>2.1000000000000001E-4</v>
      </c>
      <c r="P75" s="44">
        <f t="shared" si="7"/>
        <v>0</v>
      </c>
      <c r="Q75" s="42">
        <f t="shared" si="8"/>
        <v>0</v>
      </c>
    </row>
    <row r="76" spans="1:17" ht="154.94999999999999" customHeight="1" x14ac:dyDescent="0.3">
      <c r="A76" s="31" t="s">
        <v>114</v>
      </c>
      <c r="B76" s="22" t="s">
        <v>208</v>
      </c>
      <c r="C76" s="5"/>
      <c r="D76" s="23" t="s">
        <v>33</v>
      </c>
      <c r="E76" s="64">
        <v>441</v>
      </c>
      <c r="F76" s="65">
        <v>375</v>
      </c>
      <c r="G76" s="66">
        <v>142</v>
      </c>
      <c r="H76" s="19">
        <v>0</v>
      </c>
      <c r="I76" s="17">
        <f t="shared" si="3"/>
        <v>0</v>
      </c>
      <c r="N76" s="42">
        <v>1.4E-2</v>
      </c>
      <c r="O76" s="43">
        <v>2.1000000000000001E-4</v>
      </c>
      <c r="P76" s="44">
        <f t="shared" si="7"/>
        <v>0</v>
      </c>
      <c r="Q76" s="42">
        <f t="shared" si="8"/>
        <v>0</v>
      </c>
    </row>
    <row r="77" spans="1:17" ht="138" x14ac:dyDescent="0.3">
      <c r="A77" s="31" t="s">
        <v>49</v>
      </c>
      <c r="B77" s="22" t="s">
        <v>209</v>
      </c>
      <c r="C77" s="5"/>
      <c r="D77" s="23" t="s">
        <v>34</v>
      </c>
      <c r="E77" s="64">
        <v>374</v>
      </c>
      <c r="F77" s="65">
        <v>329</v>
      </c>
      <c r="G77" s="66">
        <v>139</v>
      </c>
      <c r="H77" s="19">
        <v>0</v>
      </c>
      <c r="I77" s="17">
        <f t="shared" si="3"/>
        <v>0</v>
      </c>
      <c r="N77" s="42">
        <v>0.02</v>
      </c>
      <c r="O77" s="43">
        <v>2.1000000000000001E-4</v>
      </c>
      <c r="P77" s="44">
        <f t="shared" si="7"/>
        <v>0</v>
      </c>
      <c r="Q77" s="42">
        <f t="shared" si="8"/>
        <v>0</v>
      </c>
    </row>
    <row r="78" spans="1:17" ht="138" x14ac:dyDescent="0.3">
      <c r="A78" s="31" t="s">
        <v>50</v>
      </c>
      <c r="B78" s="22" t="s">
        <v>210</v>
      </c>
      <c r="C78" s="5"/>
      <c r="D78" s="23" t="s">
        <v>34</v>
      </c>
      <c r="E78" s="64">
        <v>374</v>
      </c>
      <c r="F78" s="65">
        <v>329</v>
      </c>
      <c r="G78" s="66">
        <v>139</v>
      </c>
      <c r="H78" s="19">
        <v>0</v>
      </c>
      <c r="I78" s="17">
        <f t="shared" si="3"/>
        <v>0</v>
      </c>
      <c r="N78" s="42">
        <v>0.02</v>
      </c>
      <c r="O78" s="43">
        <v>2.1000000000000001E-4</v>
      </c>
      <c r="P78" s="44">
        <f t="shared" si="7"/>
        <v>0</v>
      </c>
      <c r="Q78" s="42">
        <f t="shared" si="8"/>
        <v>0</v>
      </c>
    </row>
    <row r="79" spans="1:17" ht="151.80000000000001" x14ac:dyDescent="0.3">
      <c r="A79" s="31" t="s">
        <v>51</v>
      </c>
      <c r="B79" s="22" t="s">
        <v>211</v>
      </c>
      <c r="C79" s="5"/>
      <c r="D79" s="23" t="s">
        <v>34</v>
      </c>
      <c r="E79" s="64">
        <v>374</v>
      </c>
      <c r="F79" s="65">
        <v>329</v>
      </c>
      <c r="G79" s="66">
        <v>139</v>
      </c>
      <c r="H79" s="19">
        <v>0</v>
      </c>
      <c r="I79" s="17">
        <f t="shared" si="3"/>
        <v>0</v>
      </c>
      <c r="N79" s="42">
        <v>0.02</v>
      </c>
      <c r="O79" s="43">
        <v>2.1000000000000001E-4</v>
      </c>
      <c r="P79" s="44">
        <f t="shared" si="7"/>
        <v>0</v>
      </c>
      <c r="Q79" s="42">
        <f t="shared" si="8"/>
        <v>0</v>
      </c>
    </row>
    <row r="80" spans="1:17" ht="234" customHeight="1" x14ac:dyDescent="0.3">
      <c r="A80" s="31" t="s">
        <v>52</v>
      </c>
      <c r="B80" s="22" t="s">
        <v>86</v>
      </c>
      <c r="C80" s="5"/>
      <c r="D80" s="23" t="s">
        <v>35</v>
      </c>
      <c r="E80" s="64">
        <v>774</v>
      </c>
      <c r="F80" s="65">
        <v>774</v>
      </c>
      <c r="G80" s="66">
        <v>360</v>
      </c>
      <c r="H80" s="19">
        <v>0</v>
      </c>
      <c r="I80" s="17">
        <f t="shared" si="3"/>
        <v>0</v>
      </c>
      <c r="N80" s="42">
        <v>7.4999999999999997E-2</v>
      </c>
      <c r="O80" s="43">
        <v>1E-3</v>
      </c>
      <c r="P80" s="44">
        <f t="shared" si="7"/>
        <v>0</v>
      </c>
      <c r="Q80" s="42">
        <f t="shared" si="8"/>
        <v>0</v>
      </c>
    </row>
    <row r="81" spans="1:17" ht="214.95" customHeight="1" x14ac:dyDescent="0.3">
      <c r="A81" s="31" t="s">
        <v>53</v>
      </c>
      <c r="B81" s="22" t="s">
        <v>87</v>
      </c>
      <c r="C81" s="5"/>
      <c r="D81" s="23" t="s">
        <v>35</v>
      </c>
      <c r="E81" s="64">
        <v>774</v>
      </c>
      <c r="F81" s="65">
        <v>774</v>
      </c>
      <c r="G81" s="66">
        <v>360</v>
      </c>
      <c r="H81" s="19">
        <v>0</v>
      </c>
      <c r="I81" s="17">
        <f t="shared" si="3"/>
        <v>0</v>
      </c>
      <c r="N81" s="42">
        <v>7.4999999999999997E-2</v>
      </c>
      <c r="O81" s="43">
        <v>1E-3</v>
      </c>
      <c r="P81" s="44">
        <f t="shared" si="7"/>
        <v>0</v>
      </c>
      <c r="Q81" s="42">
        <f t="shared" si="8"/>
        <v>0</v>
      </c>
    </row>
    <row r="82" spans="1:17" ht="165.6" x14ac:dyDescent="0.3">
      <c r="A82" s="31" t="s">
        <v>115</v>
      </c>
      <c r="B82" s="22" t="s">
        <v>212</v>
      </c>
      <c r="C82" s="5"/>
      <c r="D82" s="23" t="s">
        <v>28</v>
      </c>
      <c r="E82" s="64">
        <v>606</v>
      </c>
      <c r="F82" s="65">
        <v>606</v>
      </c>
      <c r="G82" s="66">
        <v>282</v>
      </c>
      <c r="H82" s="19">
        <v>0</v>
      </c>
      <c r="I82" s="17">
        <f t="shared" si="3"/>
        <v>0</v>
      </c>
      <c r="N82" s="42">
        <v>0.02</v>
      </c>
      <c r="O82" s="43">
        <v>3.3599999999999998E-4</v>
      </c>
      <c r="P82" s="44">
        <f t="shared" si="7"/>
        <v>0</v>
      </c>
      <c r="Q82" s="42">
        <f t="shared" si="8"/>
        <v>0</v>
      </c>
    </row>
    <row r="83" spans="1:17" ht="165.6" x14ac:dyDescent="0.3">
      <c r="A83" s="31" t="s">
        <v>116</v>
      </c>
      <c r="B83" s="22" t="s">
        <v>213</v>
      </c>
      <c r="C83" s="5"/>
      <c r="D83" s="23" t="s">
        <v>28</v>
      </c>
      <c r="E83" s="64">
        <v>606</v>
      </c>
      <c r="F83" s="65">
        <v>606</v>
      </c>
      <c r="G83" s="66">
        <v>282</v>
      </c>
      <c r="H83" s="19">
        <v>0</v>
      </c>
      <c r="I83" s="17">
        <f t="shared" si="3"/>
        <v>0</v>
      </c>
      <c r="N83" s="42">
        <v>0.02</v>
      </c>
      <c r="O83" s="43">
        <v>3.3599999999999998E-4</v>
      </c>
      <c r="P83" s="44">
        <f t="shared" si="7"/>
        <v>0</v>
      </c>
      <c r="Q83" s="42">
        <f t="shared" si="8"/>
        <v>0</v>
      </c>
    </row>
    <row r="84" spans="1:17" ht="165.6" x14ac:dyDescent="0.3">
      <c r="A84" s="31" t="s">
        <v>117</v>
      </c>
      <c r="B84" s="22" t="s">
        <v>214</v>
      </c>
      <c r="C84" s="5"/>
      <c r="D84" s="23" t="s">
        <v>28</v>
      </c>
      <c r="E84" s="64">
        <v>606</v>
      </c>
      <c r="F84" s="65">
        <v>606</v>
      </c>
      <c r="G84" s="66">
        <v>282</v>
      </c>
      <c r="H84" s="19">
        <v>0</v>
      </c>
      <c r="I84" s="17">
        <f t="shared" si="3"/>
        <v>0</v>
      </c>
      <c r="N84" s="42">
        <v>0.02</v>
      </c>
      <c r="O84" s="43">
        <v>3.3599999999999998E-4</v>
      </c>
      <c r="P84" s="44">
        <f t="shared" si="7"/>
        <v>0</v>
      </c>
      <c r="Q84" s="42">
        <f t="shared" si="8"/>
        <v>0</v>
      </c>
    </row>
    <row r="85" spans="1:17" ht="21" x14ac:dyDescent="0.3">
      <c r="A85" s="13" t="s">
        <v>65</v>
      </c>
      <c r="B85" s="12"/>
      <c r="C85" s="12"/>
      <c r="D85" s="12"/>
      <c r="E85" s="67"/>
      <c r="F85" s="67"/>
      <c r="G85" s="66"/>
      <c r="H85" s="18"/>
      <c r="I85" s="18"/>
      <c r="P85" s="44"/>
    </row>
    <row r="86" spans="1:17" ht="171" customHeight="1" x14ac:dyDescent="0.3">
      <c r="A86" s="31" t="s">
        <v>54</v>
      </c>
      <c r="B86" s="4" t="s">
        <v>88</v>
      </c>
      <c r="C86" s="5"/>
      <c r="D86" s="4" t="s">
        <v>77</v>
      </c>
      <c r="E86" s="64">
        <v>605</v>
      </c>
      <c r="F86" s="68">
        <v>605</v>
      </c>
      <c r="G86" s="66">
        <v>199</v>
      </c>
      <c r="H86" s="19">
        <v>0</v>
      </c>
      <c r="I86" s="17">
        <f t="shared" ref="I86:I91" si="9">G86*H86</f>
        <v>0</v>
      </c>
      <c r="N86" s="42">
        <v>8.5000000000000006E-2</v>
      </c>
      <c r="O86" s="43">
        <v>1.9599999999999999E-4</v>
      </c>
      <c r="P86" s="44">
        <f t="shared" ref="P86:P102" si="10">N86*H86</f>
        <v>0</v>
      </c>
      <c r="Q86" s="42">
        <f t="shared" ref="Q86:Q102" si="11">O86*H86</f>
        <v>0</v>
      </c>
    </row>
    <row r="87" spans="1:17" ht="171" customHeight="1" x14ac:dyDescent="0.3">
      <c r="A87" s="31" t="s">
        <v>142</v>
      </c>
      <c r="B87" s="4" t="s">
        <v>144</v>
      </c>
      <c r="C87" s="5"/>
      <c r="D87" s="4" t="s">
        <v>145</v>
      </c>
      <c r="E87" s="64">
        <v>605</v>
      </c>
      <c r="F87" s="68">
        <v>605</v>
      </c>
      <c r="G87" s="66">
        <v>199</v>
      </c>
      <c r="H87" s="19">
        <v>0</v>
      </c>
      <c r="I87" s="17">
        <f t="shared" si="9"/>
        <v>0</v>
      </c>
      <c r="N87" s="42">
        <v>8.5000000000000006E-2</v>
      </c>
      <c r="O87" s="43">
        <v>1.9599999999999999E-4</v>
      </c>
      <c r="P87" s="44">
        <f t="shared" si="10"/>
        <v>0</v>
      </c>
      <c r="Q87" s="42">
        <f t="shared" si="11"/>
        <v>0</v>
      </c>
    </row>
    <row r="88" spans="1:17" ht="171" customHeight="1" x14ac:dyDescent="0.3">
      <c r="A88" s="31" t="s">
        <v>55</v>
      </c>
      <c r="B88" s="4" t="s">
        <v>89</v>
      </c>
      <c r="C88" s="5"/>
      <c r="D88" s="4" t="s">
        <v>76</v>
      </c>
      <c r="E88" s="64">
        <v>605</v>
      </c>
      <c r="F88" s="68">
        <v>605</v>
      </c>
      <c r="G88" s="66">
        <v>199</v>
      </c>
      <c r="H88" s="19">
        <v>0</v>
      </c>
      <c r="I88" s="17">
        <f t="shared" si="9"/>
        <v>0</v>
      </c>
      <c r="N88" s="42">
        <v>8.5000000000000006E-2</v>
      </c>
      <c r="O88" s="43">
        <v>1.9599999999999999E-4</v>
      </c>
      <c r="P88" s="44">
        <f t="shared" si="10"/>
        <v>0</v>
      </c>
      <c r="Q88" s="42">
        <f t="shared" si="11"/>
        <v>0</v>
      </c>
    </row>
    <row r="89" spans="1:17" ht="171" customHeight="1" x14ac:dyDescent="0.3">
      <c r="A89" s="31" t="s">
        <v>143</v>
      </c>
      <c r="B89" s="4" t="s">
        <v>147</v>
      </c>
      <c r="C89" s="5"/>
      <c r="D89" s="4" t="s">
        <v>146</v>
      </c>
      <c r="E89" s="64">
        <v>605</v>
      </c>
      <c r="F89" s="68">
        <v>605</v>
      </c>
      <c r="G89" s="66">
        <v>199</v>
      </c>
      <c r="H89" s="19">
        <v>0</v>
      </c>
      <c r="I89" s="17">
        <f t="shared" si="9"/>
        <v>0</v>
      </c>
      <c r="N89" s="42">
        <v>8.5000000000000006E-2</v>
      </c>
      <c r="O89" s="43">
        <v>1.9599999999999999E-4</v>
      </c>
      <c r="P89" s="44">
        <f t="shared" si="10"/>
        <v>0</v>
      </c>
      <c r="Q89" s="42">
        <f t="shared" si="11"/>
        <v>0</v>
      </c>
    </row>
    <row r="90" spans="1:17" ht="171" customHeight="1" x14ac:dyDescent="0.3">
      <c r="A90" s="31" t="s">
        <v>56</v>
      </c>
      <c r="B90" s="4" t="s">
        <v>90</v>
      </c>
      <c r="C90" s="5"/>
      <c r="D90" s="4" t="s">
        <v>268</v>
      </c>
      <c r="E90" s="64">
        <v>605</v>
      </c>
      <c r="F90" s="68">
        <v>605</v>
      </c>
      <c r="G90" s="66">
        <v>199</v>
      </c>
      <c r="H90" s="19">
        <v>0</v>
      </c>
      <c r="I90" s="17">
        <f t="shared" si="9"/>
        <v>0</v>
      </c>
      <c r="N90" s="42">
        <v>8.5000000000000006E-2</v>
      </c>
      <c r="O90" s="43">
        <v>1.9599999999999999E-4</v>
      </c>
      <c r="P90" s="44">
        <f t="shared" si="10"/>
        <v>0</v>
      </c>
      <c r="Q90" s="42">
        <f t="shared" si="11"/>
        <v>0</v>
      </c>
    </row>
    <row r="91" spans="1:17" ht="171" customHeight="1" x14ac:dyDescent="0.3">
      <c r="A91" s="31" t="s">
        <v>118</v>
      </c>
      <c r="B91" s="4" t="s">
        <v>91</v>
      </c>
      <c r="C91" s="5"/>
      <c r="D91" s="4" t="s">
        <v>78</v>
      </c>
      <c r="E91" s="64">
        <v>605</v>
      </c>
      <c r="F91" s="68">
        <v>605</v>
      </c>
      <c r="G91" s="66">
        <v>199</v>
      </c>
      <c r="H91" s="19">
        <v>0</v>
      </c>
      <c r="I91" s="17">
        <f t="shared" si="9"/>
        <v>0</v>
      </c>
      <c r="N91" s="42">
        <v>8.5000000000000006E-2</v>
      </c>
      <c r="O91" s="43">
        <v>1.9599999999999999E-4</v>
      </c>
      <c r="P91" s="44">
        <f t="shared" si="10"/>
        <v>0</v>
      </c>
      <c r="Q91" s="42">
        <f t="shared" si="11"/>
        <v>0</v>
      </c>
    </row>
    <row r="92" spans="1:17" ht="171" customHeight="1" x14ac:dyDescent="0.3">
      <c r="A92" s="31" t="s">
        <v>57</v>
      </c>
      <c r="B92" s="4" t="s">
        <v>92</v>
      </c>
      <c r="C92" s="5"/>
      <c r="D92" s="4" t="s">
        <v>79</v>
      </c>
      <c r="E92" s="64">
        <v>605</v>
      </c>
      <c r="F92" s="68">
        <v>605</v>
      </c>
      <c r="G92" s="66">
        <v>199</v>
      </c>
      <c r="H92" s="19">
        <v>0</v>
      </c>
      <c r="I92" s="17">
        <f t="shared" ref="I92:I102" si="12">G92*H92</f>
        <v>0</v>
      </c>
      <c r="N92" s="42">
        <v>0.08</v>
      </c>
      <c r="O92" s="43">
        <v>1.9599999999999999E-4</v>
      </c>
      <c r="P92" s="44">
        <f t="shared" si="10"/>
        <v>0</v>
      </c>
      <c r="Q92" s="42">
        <f t="shared" si="11"/>
        <v>0</v>
      </c>
    </row>
    <row r="93" spans="1:17" ht="171" customHeight="1" x14ac:dyDescent="0.3">
      <c r="A93" s="31" t="s">
        <v>58</v>
      </c>
      <c r="B93" s="4" t="s">
        <v>93</v>
      </c>
      <c r="C93" s="5"/>
      <c r="D93" s="4" t="s">
        <v>66</v>
      </c>
      <c r="E93" s="64">
        <v>1159</v>
      </c>
      <c r="F93" s="68">
        <v>1159</v>
      </c>
      <c r="G93" s="66">
        <v>386</v>
      </c>
      <c r="H93" s="19">
        <v>0</v>
      </c>
      <c r="I93" s="17">
        <f t="shared" si="12"/>
        <v>0</v>
      </c>
      <c r="N93" s="42">
        <v>7.4999999999999997E-2</v>
      </c>
      <c r="O93" s="43">
        <v>9.8999999999999994E-5</v>
      </c>
      <c r="P93" s="44">
        <f t="shared" si="10"/>
        <v>0</v>
      </c>
      <c r="Q93" s="42">
        <f t="shared" si="11"/>
        <v>0</v>
      </c>
    </row>
    <row r="94" spans="1:17" ht="171" customHeight="1" x14ac:dyDescent="0.3">
      <c r="A94" s="31" t="s">
        <v>59</v>
      </c>
      <c r="B94" s="4" t="s">
        <v>94</v>
      </c>
      <c r="C94" s="5"/>
      <c r="D94" s="4" t="s">
        <v>67</v>
      </c>
      <c r="E94" s="64">
        <v>1159</v>
      </c>
      <c r="F94" s="68">
        <v>1159</v>
      </c>
      <c r="G94" s="66">
        <v>386</v>
      </c>
      <c r="H94" s="19">
        <v>0</v>
      </c>
      <c r="I94" s="17">
        <f t="shared" si="12"/>
        <v>0</v>
      </c>
      <c r="N94" s="42">
        <v>7.4999999999999997E-2</v>
      </c>
      <c r="O94" s="43">
        <v>9.8999999999999994E-5</v>
      </c>
      <c r="P94" s="44">
        <f t="shared" si="10"/>
        <v>0</v>
      </c>
      <c r="Q94" s="42">
        <f t="shared" si="11"/>
        <v>0</v>
      </c>
    </row>
    <row r="95" spans="1:17" ht="171" customHeight="1" x14ac:dyDescent="0.3">
      <c r="A95" s="31" t="s">
        <v>119</v>
      </c>
      <c r="B95" s="4" t="s">
        <v>95</v>
      </c>
      <c r="C95" s="5"/>
      <c r="D95" s="4" t="s">
        <v>68</v>
      </c>
      <c r="E95" s="64">
        <v>1159</v>
      </c>
      <c r="F95" s="68">
        <v>1159</v>
      </c>
      <c r="G95" s="66">
        <v>386</v>
      </c>
      <c r="H95" s="19">
        <v>0</v>
      </c>
      <c r="I95" s="17">
        <f t="shared" si="12"/>
        <v>0</v>
      </c>
      <c r="N95" s="42">
        <v>7.4999999999999997E-2</v>
      </c>
      <c r="O95" s="43">
        <v>9.8999999999999994E-5</v>
      </c>
      <c r="P95" s="44">
        <f t="shared" si="10"/>
        <v>0</v>
      </c>
      <c r="Q95" s="42">
        <f t="shared" si="11"/>
        <v>0</v>
      </c>
    </row>
    <row r="96" spans="1:17" ht="171" customHeight="1" x14ac:dyDescent="0.3">
      <c r="A96" s="31" t="s">
        <v>120</v>
      </c>
      <c r="B96" s="4" t="s">
        <v>96</v>
      </c>
      <c r="C96" s="5"/>
      <c r="D96" s="4" t="s">
        <v>69</v>
      </c>
      <c r="E96" s="64">
        <v>1159</v>
      </c>
      <c r="F96" s="68">
        <v>1159</v>
      </c>
      <c r="G96" s="66">
        <v>386</v>
      </c>
      <c r="H96" s="19">
        <v>0</v>
      </c>
      <c r="I96" s="17">
        <f t="shared" si="12"/>
        <v>0</v>
      </c>
      <c r="N96" s="42">
        <v>7.4999999999999997E-2</v>
      </c>
      <c r="O96" s="43">
        <v>9.8999999999999994E-5</v>
      </c>
      <c r="P96" s="44">
        <f t="shared" si="10"/>
        <v>0</v>
      </c>
      <c r="Q96" s="42">
        <f t="shared" si="11"/>
        <v>0</v>
      </c>
    </row>
    <row r="97" spans="1:17" ht="171" customHeight="1" x14ac:dyDescent="0.3">
      <c r="A97" s="31" t="s">
        <v>60</v>
      </c>
      <c r="B97" s="4" t="s">
        <v>97</v>
      </c>
      <c r="C97" s="5"/>
      <c r="D97" s="4" t="s">
        <v>70</v>
      </c>
      <c r="E97" s="64">
        <v>1260</v>
      </c>
      <c r="F97" s="68">
        <v>1260</v>
      </c>
      <c r="G97" s="66">
        <v>420</v>
      </c>
      <c r="H97" s="19">
        <v>0</v>
      </c>
      <c r="I97" s="17">
        <f t="shared" si="12"/>
        <v>0</v>
      </c>
      <c r="N97" s="42">
        <v>0.2</v>
      </c>
      <c r="O97" s="43">
        <v>2.8899999999999998E-4</v>
      </c>
      <c r="P97" s="44">
        <f t="shared" si="10"/>
        <v>0</v>
      </c>
      <c r="Q97" s="42">
        <f t="shared" si="11"/>
        <v>0</v>
      </c>
    </row>
    <row r="98" spans="1:17" ht="171" customHeight="1" x14ac:dyDescent="0.3">
      <c r="A98" s="31" t="s">
        <v>61</v>
      </c>
      <c r="B98" s="4" t="s">
        <v>98</v>
      </c>
      <c r="C98" s="5"/>
      <c r="D98" s="4" t="s">
        <v>71</v>
      </c>
      <c r="E98" s="64">
        <v>1260</v>
      </c>
      <c r="F98" s="68">
        <v>1260</v>
      </c>
      <c r="G98" s="66">
        <v>420</v>
      </c>
      <c r="H98" s="19">
        <v>0</v>
      </c>
      <c r="I98" s="17">
        <f t="shared" si="12"/>
        <v>0</v>
      </c>
      <c r="N98" s="42">
        <v>0.2</v>
      </c>
      <c r="O98" s="43">
        <v>2.8899999999999998E-4</v>
      </c>
      <c r="P98" s="44">
        <f t="shared" si="10"/>
        <v>0</v>
      </c>
      <c r="Q98" s="42">
        <f t="shared" si="11"/>
        <v>0</v>
      </c>
    </row>
    <row r="99" spans="1:17" ht="171" customHeight="1" x14ac:dyDescent="0.3">
      <c r="A99" s="31" t="s">
        <v>62</v>
      </c>
      <c r="B99" s="4" t="s">
        <v>99</v>
      </c>
      <c r="C99" s="5"/>
      <c r="D99" s="4" t="s">
        <v>72</v>
      </c>
      <c r="E99" s="64">
        <v>1260</v>
      </c>
      <c r="F99" s="68">
        <v>1260</v>
      </c>
      <c r="G99" s="66">
        <v>420</v>
      </c>
      <c r="H99" s="19">
        <v>0</v>
      </c>
      <c r="I99" s="17">
        <f t="shared" si="12"/>
        <v>0</v>
      </c>
      <c r="N99" s="42">
        <v>0.2</v>
      </c>
      <c r="O99" s="43">
        <v>2.8899999999999998E-4</v>
      </c>
      <c r="P99" s="44">
        <f t="shared" si="10"/>
        <v>0</v>
      </c>
      <c r="Q99" s="42">
        <f t="shared" si="11"/>
        <v>0</v>
      </c>
    </row>
    <row r="100" spans="1:17" ht="171" customHeight="1" x14ac:dyDescent="0.3">
      <c r="A100" s="31" t="s">
        <v>63</v>
      </c>
      <c r="B100" s="4" t="s">
        <v>100</v>
      </c>
      <c r="C100" s="5"/>
      <c r="D100" s="4" t="s">
        <v>73</v>
      </c>
      <c r="E100" s="64">
        <v>1260</v>
      </c>
      <c r="F100" s="68">
        <v>1260</v>
      </c>
      <c r="G100" s="66">
        <v>420</v>
      </c>
      <c r="H100" s="19">
        <v>0</v>
      </c>
      <c r="I100" s="17">
        <f t="shared" si="12"/>
        <v>0</v>
      </c>
      <c r="N100" s="42">
        <v>0.2</v>
      </c>
      <c r="O100" s="43">
        <v>2.8899999999999998E-4</v>
      </c>
      <c r="P100" s="44">
        <f t="shared" si="10"/>
        <v>0</v>
      </c>
      <c r="Q100" s="42">
        <f t="shared" si="11"/>
        <v>0</v>
      </c>
    </row>
    <row r="101" spans="1:17" ht="171" customHeight="1" x14ac:dyDescent="0.3">
      <c r="A101" s="31" t="s">
        <v>121</v>
      </c>
      <c r="B101" s="4" t="s">
        <v>101</v>
      </c>
      <c r="C101" s="5"/>
      <c r="D101" s="37" t="s">
        <v>74</v>
      </c>
      <c r="E101" s="64">
        <v>706</v>
      </c>
      <c r="F101" s="68">
        <v>706</v>
      </c>
      <c r="G101" s="66">
        <v>235</v>
      </c>
      <c r="H101" s="19">
        <v>0</v>
      </c>
      <c r="I101" s="17">
        <f t="shared" si="12"/>
        <v>0</v>
      </c>
      <c r="N101" s="42">
        <v>8.5000000000000006E-2</v>
      </c>
      <c r="O101" s="43">
        <v>2.1599999999999999E-4</v>
      </c>
      <c r="P101" s="44">
        <f t="shared" si="10"/>
        <v>0</v>
      </c>
      <c r="Q101" s="42">
        <f t="shared" si="11"/>
        <v>0</v>
      </c>
    </row>
    <row r="102" spans="1:17" ht="170.4" customHeight="1" x14ac:dyDescent="0.3">
      <c r="A102" s="31" t="s">
        <v>64</v>
      </c>
      <c r="B102" s="4" t="s">
        <v>102</v>
      </c>
      <c r="C102" s="5"/>
      <c r="D102" s="37" t="s">
        <v>75</v>
      </c>
      <c r="E102" s="64">
        <v>706</v>
      </c>
      <c r="F102" s="68">
        <v>706</v>
      </c>
      <c r="G102" s="66">
        <v>235</v>
      </c>
      <c r="H102" s="19">
        <v>0</v>
      </c>
      <c r="I102" s="17">
        <f t="shared" si="12"/>
        <v>0</v>
      </c>
      <c r="N102" s="42">
        <v>8.5000000000000006E-2</v>
      </c>
      <c r="O102" s="43">
        <v>2.1599999999999999E-4</v>
      </c>
      <c r="P102" s="44">
        <f t="shared" si="10"/>
        <v>0</v>
      </c>
      <c r="Q102" s="42">
        <f t="shared" si="11"/>
        <v>0</v>
      </c>
    </row>
    <row r="103" spans="1:17" ht="46.2" customHeight="1" thickBot="1" x14ac:dyDescent="0.35">
      <c r="A103" s="30" t="s">
        <v>83</v>
      </c>
      <c r="B103" s="70" t="s">
        <v>278</v>
      </c>
      <c r="C103" s="70"/>
      <c r="D103" s="70"/>
      <c r="E103" s="70"/>
      <c r="F103" s="70"/>
      <c r="G103" s="26"/>
      <c r="H103" s="11"/>
      <c r="I103" s="11"/>
    </row>
    <row r="104" spans="1:17" ht="18.600000000000001" thickTop="1" x14ac:dyDescent="0.3">
      <c r="G104" s="27" t="s">
        <v>41</v>
      </c>
      <c r="H104" s="20">
        <f>SUM(H5:H102)</f>
        <v>0</v>
      </c>
      <c r="I104" s="20">
        <f>SUM(I5:I102)</f>
        <v>0</v>
      </c>
      <c r="N104" s="45" t="s">
        <v>125</v>
      </c>
      <c r="O104" s="1"/>
      <c r="P104" s="1"/>
      <c r="Q104" s="56"/>
    </row>
    <row r="105" spans="1:17" x14ac:dyDescent="0.3">
      <c r="G105" s="28"/>
      <c r="N105" s="72" t="s">
        <v>123</v>
      </c>
      <c r="O105" s="72"/>
      <c r="P105" s="73">
        <f>SUM(P5:P102)</f>
        <v>0</v>
      </c>
      <c r="Q105" s="72"/>
    </row>
    <row r="106" spans="1:17" x14ac:dyDescent="0.3">
      <c r="G106" s="28"/>
      <c r="N106" s="72" t="s">
        <v>124</v>
      </c>
      <c r="O106" s="72"/>
      <c r="P106" s="74">
        <f>SUM(Q5:Q102)</f>
        <v>0</v>
      </c>
      <c r="Q106" s="72"/>
    </row>
    <row r="107" spans="1:17" x14ac:dyDescent="0.3">
      <c r="G107" s="28"/>
      <c r="N107" s="69" t="s">
        <v>128</v>
      </c>
      <c r="O107" s="69"/>
      <c r="P107" s="69"/>
      <c r="Q107" s="69"/>
    </row>
    <row r="108" spans="1:17" x14ac:dyDescent="0.3">
      <c r="G108" s="28"/>
      <c r="N108" s="1" t="s">
        <v>129</v>
      </c>
      <c r="O108" s="1" t="s">
        <v>131</v>
      </c>
      <c r="P108" s="1">
        <v>3.4200000000000001E-2</v>
      </c>
      <c r="Q108" s="56">
        <f>P106/P108</f>
        <v>0</v>
      </c>
    </row>
    <row r="109" spans="1:17" x14ac:dyDescent="0.3">
      <c r="N109" s="1" t="s">
        <v>130</v>
      </c>
      <c r="O109" s="1" t="s">
        <v>132</v>
      </c>
      <c r="P109" s="1">
        <v>6.5280000000000005E-2</v>
      </c>
      <c r="Q109" s="56">
        <f>P106/P109</f>
        <v>0</v>
      </c>
    </row>
  </sheetData>
  <sheetProtection algorithmName="SHA-512" hashValue="thvuoDqbwOE7da1W4awUKaay/8YB7KdUUKLMG/yo8sgw6WKzm5NHTV75/R24uOT9xzqhaqX/fWxc1b2LAZWTXw==" saltValue="cyGzvKCDLmQjjoASwVxR2g==" spinCount="100000" sheet="1" formatCells="0" formatColumns="0"/>
  <protectedRanges>
    <protectedRange sqref="H5:H29 H32:H51 H54:H102" name="Диапазон1"/>
    <protectedRange sqref="H30:H31" name="Диапазон1_1"/>
    <protectedRange sqref="H52:H53" name="Диапазон1_2"/>
  </protectedRanges>
  <mergeCells count="8">
    <mergeCell ref="N107:Q107"/>
    <mergeCell ref="B103:F103"/>
    <mergeCell ref="G1:I1"/>
    <mergeCell ref="N105:O105"/>
    <mergeCell ref="N106:O106"/>
    <mergeCell ref="P105:Q105"/>
    <mergeCell ref="P106:Q106"/>
    <mergeCell ref="E2:G2"/>
  </mergeCells>
  <hyperlinks>
    <hyperlink ref="G1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Прайслист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Ашот Игидян</dc:creator>
  <cp:lastModifiedBy>kristinanz1995@gmail.com</cp:lastModifiedBy>
  <cp:lastPrinted>2021-07-12T11:16:27Z</cp:lastPrinted>
  <dcterms:created xsi:type="dcterms:W3CDTF">2021-07-07T06:38:55Z</dcterms:created>
  <dcterms:modified xsi:type="dcterms:W3CDTF">2025-01-24T03:21:39Z</dcterms:modified>
</cp:coreProperties>
</file>