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ergey\YandexDisk\Шлюссельбург\Прайс листы\effeff\2022\07.2022\"/>
    </mc:Choice>
  </mc:AlternateContent>
  <xr:revisionPtr revIDLastSave="0" documentId="13_ncr:1_{79502A7D-CB49-4673-9C4C-932B864BB1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райс" sheetId="1" r:id="rId1"/>
    <sheet name="Усл.обозначения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85" i="1" l="1"/>
  <c r="F1085" i="1"/>
  <c r="G1085" i="1" s="1"/>
  <c r="H1085" i="1" s="1"/>
  <c r="F4" i="1" l="1"/>
  <c r="G4" i="1" s="1"/>
  <c r="H4" i="1" s="1"/>
  <c r="F5" i="1"/>
  <c r="G5" i="1" s="1"/>
  <c r="H5" i="1" s="1"/>
  <c r="F6" i="1"/>
  <c r="G6" i="1" s="1"/>
  <c r="H6" i="1" s="1"/>
  <c r="F7" i="1"/>
  <c r="G7" i="1" s="1"/>
  <c r="H7" i="1" s="1"/>
  <c r="F8" i="1"/>
  <c r="G8" i="1" s="1"/>
  <c r="H8" i="1" s="1"/>
  <c r="F9" i="1"/>
  <c r="G9" i="1" s="1"/>
  <c r="H9" i="1" s="1"/>
  <c r="F10" i="1"/>
  <c r="G10" i="1" s="1"/>
  <c r="H10" i="1" s="1"/>
  <c r="F11" i="1"/>
  <c r="G11" i="1" s="1"/>
  <c r="H11" i="1" s="1"/>
  <c r="F12" i="1"/>
  <c r="G12" i="1" s="1"/>
  <c r="H12" i="1" s="1"/>
  <c r="F13" i="1"/>
  <c r="G13" i="1" s="1"/>
  <c r="H13" i="1" s="1"/>
  <c r="F14" i="1"/>
  <c r="G14" i="1" s="1"/>
  <c r="H14" i="1" s="1"/>
  <c r="F15" i="1"/>
  <c r="G15" i="1" s="1"/>
  <c r="H15" i="1" s="1"/>
  <c r="F16" i="1"/>
  <c r="G16" i="1" s="1"/>
  <c r="H16" i="1" s="1"/>
  <c r="F17" i="1"/>
  <c r="G17" i="1" s="1"/>
  <c r="H17" i="1" s="1"/>
  <c r="F18" i="1"/>
  <c r="G18" i="1" s="1"/>
  <c r="H18" i="1" s="1"/>
  <c r="F19" i="1"/>
  <c r="G19" i="1" s="1"/>
  <c r="H19" i="1" s="1"/>
  <c r="F20" i="1"/>
  <c r="G20" i="1" s="1"/>
  <c r="H20" i="1" s="1"/>
  <c r="F21" i="1"/>
  <c r="G21" i="1" s="1"/>
  <c r="H21" i="1" s="1"/>
  <c r="F22" i="1"/>
  <c r="G22" i="1" s="1"/>
  <c r="H22" i="1" s="1"/>
  <c r="F23" i="1"/>
  <c r="G23" i="1" s="1"/>
  <c r="H23" i="1" s="1"/>
  <c r="F24" i="1"/>
  <c r="G24" i="1" s="1"/>
  <c r="H24" i="1" s="1"/>
  <c r="F25" i="1"/>
  <c r="G25" i="1" s="1"/>
  <c r="H25" i="1" s="1"/>
  <c r="F26" i="1"/>
  <c r="G26" i="1" s="1"/>
  <c r="H26" i="1" s="1"/>
  <c r="F27" i="1"/>
  <c r="G27" i="1" s="1"/>
  <c r="H27" i="1" s="1"/>
  <c r="F28" i="1"/>
  <c r="G28" i="1" s="1"/>
  <c r="H28" i="1" s="1"/>
  <c r="F29" i="1"/>
  <c r="G29" i="1" s="1"/>
  <c r="H29" i="1" s="1"/>
  <c r="F30" i="1"/>
  <c r="G30" i="1" s="1"/>
  <c r="H30" i="1" s="1"/>
  <c r="F31" i="1"/>
  <c r="G31" i="1" s="1"/>
  <c r="H31" i="1" s="1"/>
  <c r="F32" i="1"/>
  <c r="G32" i="1" s="1"/>
  <c r="H32" i="1" s="1"/>
  <c r="F33" i="1"/>
  <c r="G33" i="1" s="1"/>
  <c r="H33" i="1" s="1"/>
  <c r="F34" i="1"/>
  <c r="G34" i="1" s="1"/>
  <c r="H34" i="1" s="1"/>
  <c r="F35" i="1"/>
  <c r="G35" i="1" s="1"/>
  <c r="H35" i="1" s="1"/>
  <c r="F36" i="1"/>
  <c r="G36" i="1" s="1"/>
  <c r="H36" i="1" s="1"/>
  <c r="F37" i="1"/>
  <c r="G37" i="1" s="1"/>
  <c r="H37" i="1" s="1"/>
  <c r="F38" i="1"/>
  <c r="G38" i="1" s="1"/>
  <c r="H38" i="1" s="1"/>
  <c r="F39" i="1"/>
  <c r="G39" i="1" s="1"/>
  <c r="H39" i="1" s="1"/>
  <c r="F40" i="1"/>
  <c r="G40" i="1" s="1"/>
  <c r="H40" i="1" s="1"/>
  <c r="F41" i="1"/>
  <c r="G41" i="1" s="1"/>
  <c r="H41" i="1" s="1"/>
  <c r="F42" i="1"/>
  <c r="G42" i="1" s="1"/>
  <c r="H42" i="1" s="1"/>
  <c r="F43" i="1"/>
  <c r="G43" i="1" s="1"/>
  <c r="H43" i="1" s="1"/>
  <c r="F44" i="1"/>
  <c r="G44" i="1" s="1"/>
  <c r="H44" i="1" s="1"/>
  <c r="F45" i="1"/>
  <c r="G45" i="1" s="1"/>
  <c r="H45" i="1" s="1"/>
  <c r="F46" i="1"/>
  <c r="G46" i="1" s="1"/>
  <c r="H46" i="1" s="1"/>
  <c r="F47" i="1"/>
  <c r="G47" i="1" s="1"/>
  <c r="H47" i="1" s="1"/>
  <c r="F48" i="1"/>
  <c r="G48" i="1" s="1"/>
  <c r="H48" i="1" s="1"/>
  <c r="F49" i="1"/>
  <c r="G49" i="1" s="1"/>
  <c r="H49" i="1" s="1"/>
  <c r="F50" i="1"/>
  <c r="G50" i="1" s="1"/>
  <c r="H50" i="1" s="1"/>
  <c r="F51" i="1"/>
  <c r="G51" i="1" s="1"/>
  <c r="H51" i="1" s="1"/>
  <c r="F52" i="1"/>
  <c r="G52" i="1" s="1"/>
  <c r="H52" i="1" s="1"/>
  <c r="F53" i="1"/>
  <c r="G53" i="1" s="1"/>
  <c r="H53" i="1" s="1"/>
  <c r="F54" i="1"/>
  <c r="G54" i="1" s="1"/>
  <c r="H54" i="1" s="1"/>
  <c r="F55" i="1"/>
  <c r="G55" i="1" s="1"/>
  <c r="H55" i="1" s="1"/>
  <c r="F56" i="1"/>
  <c r="G56" i="1" s="1"/>
  <c r="H56" i="1" s="1"/>
  <c r="F57" i="1"/>
  <c r="G57" i="1" s="1"/>
  <c r="H57" i="1" s="1"/>
  <c r="F58" i="1"/>
  <c r="G58" i="1" s="1"/>
  <c r="H58" i="1" s="1"/>
  <c r="F59" i="1"/>
  <c r="G59" i="1" s="1"/>
  <c r="H59" i="1" s="1"/>
  <c r="F60" i="1"/>
  <c r="G60" i="1" s="1"/>
  <c r="H60" i="1" s="1"/>
  <c r="F61" i="1"/>
  <c r="G61" i="1" s="1"/>
  <c r="H61" i="1" s="1"/>
  <c r="F62" i="1"/>
  <c r="G62" i="1" s="1"/>
  <c r="H62" i="1" s="1"/>
  <c r="F63" i="1"/>
  <c r="G63" i="1" s="1"/>
  <c r="H63" i="1" s="1"/>
  <c r="F64" i="1"/>
  <c r="G64" i="1" s="1"/>
  <c r="H64" i="1" s="1"/>
  <c r="F65" i="1"/>
  <c r="G65" i="1" s="1"/>
  <c r="H65" i="1" s="1"/>
  <c r="F66" i="1"/>
  <c r="G66" i="1" s="1"/>
  <c r="H66" i="1" s="1"/>
  <c r="F67" i="1"/>
  <c r="G67" i="1" s="1"/>
  <c r="H67" i="1" s="1"/>
  <c r="F68" i="1"/>
  <c r="G68" i="1" s="1"/>
  <c r="H68" i="1" s="1"/>
  <c r="F69" i="1"/>
  <c r="G69" i="1" s="1"/>
  <c r="H69" i="1" s="1"/>
  <c r="F70" i="1"/>
  <c r="G70" i="1" s="1"/>
  <c r="H70" i="1" s="1"/>
  <c r="F71" i="1"/>
  <c r="G71" i="1" s="1"/>
  <c r="H71" i="1" s="1"/>
  <c r="F72" i="1"/>
  <c r="G72" i="1" s="1"/>
  <c r="H72" i="1" s="1"/>
  <c r="F73" i="1"/>
  <c r="G73" i="1" s="1"/>
  <c r="H73" i="1" s="1"/>
  <c r="F74" i="1"/>
  <c r="G74" i="1" s="1"/>
  <c r="H74" i="1" s="1"/>
  <c r="F75" i="1"/>
  <c r="G75" i="1" s="1"/>
  <c r="H75" i="1" s="1"/>
  <c r="F76" i="1"/>
  <c r="G76" i="1" s="1"/>
  <c r="H76" i="1" s="1"/>
  <c r="F77" i="1"/>
  <c r="G77" i="1" s="1"/>
  <c r="H77" i="1" s="1"/>
  <c r="F78" i="1"/>
  <c r="G78" i="1" s="1"/>
  <c r="H78" i="1" s="1"/>
  <c r="F79" i="1"/>
  <c r="G79" i="1" s="1"/>
  <c r="H79" i="1" s="1"/>
  <c r="F80" i="1"/>
  <c r="G80" i="1" s="1"/>
  <c r="H80" i="1" s="1"/>
  <c r="F81" i="1"/>
  <c r="G81" i="1" s="1"/>
  <c r="H81" i="1" s="1"/>
  <c r="F82" i="1"/>
  <c r="G82" i="1" s="1"/>
  <c r="H82" i="1" s="1"/>
  <c r="F83" i="1"/>
  <c r="G83" i="1" s="1"/>
  <c r="H83" i="1" s="1"/>
  <c r="F84" i="1"/>
  <c r="G84" i="1" s="1"/>
  <c r="H84" i="1" s="1"/>
  <c r="F85" i="1"/>
  <c r="G85" i="1" s="1"/>
  <c r="H85" i="1" s="1"/>
  <c r="F86" i="1"/>
  <c r="G86" i="1" s="1"/>
  <c r="H86" i="1" s="1"/>
  <c r="F87" i="1"/>
  <c r="G87" i="1" s="1"/>
  <c r="H87" i="1" s="1"/>
  <c r="F88" i="1"/>
  <c r="G88" i="1" s="1"/>
  <c r="H88" i="1" s="1"/>
  <c r="F89" i="1"/>
  <c r="G89" i="1" s="1"/>
  <c r="H89" i="1" s="1"/>
  <c r="F90" i="1"/>
  <c r="G90" i="1" s="1"/>
  <c r="H90" i="1" s="1"/>
  <c r="F91" i="1"/>
  <c r="G91" i="1" s="1"/>
  <c r="H91" i="1" s="1"/>
  <c r="F92" i="1"/>
  <c r="G92" i="1" s="1"/>
  <c r="H92" i="1" s="1"/>
  <c r="F93" i="1"/>
  <c r="G93" i="1" s="1"/>
  <c r="H93" i="1" s="1"/>
  <c r="F94" i="1"/>
  <c r="G94" i="1" s="1"/>
  <c r="H94" i="1" s="1"/>
  <c r="F95" i="1"/>
  <c r="G95" i="1" s="1"/>
  <c r="H95" i="1" s="1"/>
  <c r="F96" i="1"/>
  <c r="G96" i="1" s="1"/>
  <c r="H96" i="1" s="1"/>
  <c r="F97" i="1"/>
  <c r="G97" i="1" s="1"/>
  <c r="H97" i="1" s="1"/>
  <c r="F98" i="1"/>
  <c r="G98" i="1" s="1"/>
  <c r="H98" i="1" s="1"/>
  <c r="F99" i="1"/>
  <c r="G99" i="1" s="1"/>
  <c r="H99" i="1" s="1"/>
  <c r="F100" i="1"/>
  <c r="G100" i="1" s="1"/>
  <c r="H100" i="1" s="1"/>
  <c r="F101" i="1"/>
  <c r="G101" i="1" s="1"/>
  <c r="H101" i="1" s="1"/>
  <c r="F102" i="1"/>
  <c r="G102" i="1" s="1"/>
  <c r="H102" i="1" s="1"/>
  <c r="F103" i="1"/>
  <c r="G103" i="1" s="1"/>
  <c r="H103" i="1" s="1"/>
  <c r="F104" i="1"/>
  <c r="G104" i="1" s="1"/>
  <c r="H104" i="1" s="1"/>
  <c r="F105" i="1"/>
  <c r="G105" i="1" s="1"/>
  <c r="H105" i="1" s="1"/>
  <c r="F106" i="1"/>
  <c r="G106" i="1" s="1"/>
  <c r="H106" i="1" s="1"/>
  <c r="F107" i="1"/>
  <c r="G107" i="1" s="1"/>
  <c r="H107" i="1" s="1"/>
  <c r="F108" i="1"/>
  <c r="G108" i="1" s="1"/>
  <c r="H108" i="1" s="1"/>
  <c r="F109" i="1"/>
  <c r="G109" i="1" s="1"/>
  <c r="H109" i="1" s="1"/>
  <c r="F110" i="1"/>
  <c r="G110" i="1" s="1"/>
  <c r="H110" i="1" s="1"/>
  <c r="F111" i="1"/>
  <c r="G111" i="1" s="1"/>
  <c r="H111" i="1" s="1"/>
  <c r="F112" i="1"/>
  <c r="G112" i="1" s="1"/>
  <c r="H112" i="1" s="1"/>
  <c r="F113" i="1"/>
  <c r="G113" i="1" s="1"/>
  <c r="H113" i="1" s="1"/>
  <c r="F114" i="1"/>
  <c r="G114" i="1" s="1"/>
  <c r="H114" i="1" s="1"/>
  <c r="F115" i="1"/>
  <c r="G115" i="1" s="1"/>
  <c r="H115" i="1" s="1"/>
  <c r="F116" i="1"/>
  <c r="G116" i="1" s="1"/>
  <c r="H116" i="1" s="1"/>
  <c r="F117" i="1"/>
  <c r="G117" i="1" s="1"/>
  <c r="H117" i="1" s="1"/>
  <c r="F118" i="1"/>
  <c r="G118" i="1" s="1"/>
  <c r="H118" i="1" s="1"/>
  <c r="F119" i="1"/>
  <c r="G119" i="1" s="1"/>
  <c r="H119" i="1" s="1"/>
  <c r="F120" i="1"/>
  <c r="G120" i="1" s="1"/>
  <c r="H120" i="1" s="1"/>
  <c r="F121" i="1"/>
  <c r="G121" i="1" s="1"/>
  <c r="H121" i="1" s="1"/>
  <c r="F122" i="1"/>
  <c r="G122" i="1" s="1"/>
  <c r="H122" i="1" s="1"/>
  <c r="F123" i="1"/>
  <c r="G123" i="1" s="1"/>
  <c r="H123" i="1" s="1"/>
  <c r="F124" i="1"/>
  <c r="G124" i="1" s="1"/>
  <c r="H124" i="1" s="1"/>
  <c r="F125" i="1"/>
  <c r="G125" i="1" s="1"/>
  <c r="H125" i="1" s="1"/>
  <c r="F126" i="1"/>
  <c r="G126" i="1" s="1"/>
  <c r="H126" i="1" s="1"/>
  <c r="F127" i="1"/>
  <c r="G127" i="1" s="1"/>
  <c r="H127" i="1" s="1"/>
  <c r="F128" i="1"/>
  <c r="G128" i="1" s="1"/>
  <c r="H128" i="1" s="1"/>
  <c r="F129" i="1"/>
  <c r="G129" i="1" s="1"/>
  <c r="H129" i="1" s="1"/>
  <c r="F130" i="1"/>
  <c r="G130" i="1" s="1"/>
  <c r="H130" i="1" s="1"/>
  <c r="F131" i="1"/>
  <c r="G131" i="1" s="1"/>
  <c r="H131" i="1" s="1"/>
  <c r="F132" i="1"/>
  <c r="G132" i="1" s="1"/>
  <c r="H132" i="1" s="1"/>
  <c r="F133" i="1"/>
  <c r="G133" i="1" s="1"/>
  <c r="H133" i="1" s="1"/>
  <c r="F134" i="1"/>
  <c r="G134" i="1" s="1"/>
  <c r="H134" i="1" s="1"/>
  <c r="F135" i="1"/>
  <c r="G135" i="1" s="1"/>
  <c r="H135" i="1" s="1"/>
  <c r="F136" i="1"/>
  <c r="G136" i="1" s="1"/>
  <c r="H136" i="1" s="1"/>
  <c r="F137" i="1"/>
  <c r="G137" i="1" s="1"/>
  <c r="H137" i="1" s="1"/>
  <c r="F138" i="1"/>
  <c r="G138" i="1" s="1"/>
  <c r="H138" i="1" s="1"/>
  <c r="F139" i="1"/>
  <c r="G139" i="1" s="1"/>
  <c r="H139" i="1" s="1"/>
  <c r="F140" i="1"/>
  <c r="G140" i="1" s="1"/>
  <c r="H140" i="1" s="1"/>
  <c r="F141" i="1"/>
  <c r="G141" i="1" s="1"/>
  <c r="H141" i="1" s="1"/>
  <c r="F142" i="1"/>
  <c r="G142" i="1" s="1"/>
  <c r="H142" i="1" s="1"/>
  <c r="F143" i="1"/>
  <c r="G143" i="1" s="1"/>
  <c r="H143" i="1" s="1"/>
  <c r="F144" i="1"/>
  <c r="G144" i="1" s="1"/>
  <c r="H144" i="1" s="1"/>
  <c r="F145" i="1"/>
  <c r="G145" i="1" s="1"/>
  <c r="H145" i="1" s="1"/>
  <c r="F146" i="1"/>
  <c r="G146" i="1" s="1"/>
  <c r="H146" i="1" s="1"/>
  <c r="F147" i="1"/>
  <c r="G147" i="1" s="1"/>
  <c r="H147" i="1" s="1"/>
  <c r="F148" i="1"/>
  <c r="G148" i="1" s="1"/>
  <c r="H148" i="1" s="1"/>
  <c r="F149" i="1"/>
  <c r="G149" i="1" s="1"/>
  <c r="H149" i="1" s="1"/>
  <c r="F150" i="1"/>
  <c r="G150" i="1" s="1"/>
  <c r="H150" i="1" s="1"/>
  <c r="F151" i="1"/>
  <c r="G151" i="1" s="1"/>
  <c r="H151" i="1" s="1"/>
  <c r="F152" i="1"/>
  <c r="G152" i="1" s="1"/>
  <c r="H152" i="1" s="1"/>
  <c r="F153" i="1"/>
  <c r="G153" i="1" s="1"/>
  <c r="H153" i="1" s="1"/>
  <c r="F154" i="1"/>
  <c r="G154" i="1" s="1"/>
  <c r="H154" i="1" s="1"/>
  <c r="F155" i="1"/>
  <c r="G155" i="1" s="1"/>
  <c r="H155" i="1" s="1"/>
  <c r="F156" i="1"/>
  <c r="G156" i="1" s="1"/>
  <c r="H156" i="1" s="1"/>
  <c r="F157" i="1"/>
  <c r="G157" i="1" s="1"/>
  <c r="H157" i="1" s="1"/>
  <c r="F158" i="1"/>
  <c r="G158" i="1" s="1"/>
  <c r="H158" i="1" s="1"/>
  <c r="F159" i="1"/>
  <c r="G159" i="1" s="1"/>
  <c r="H159" i="1" s="1"/>
  <c r="F160" i="1"/>
  <c r="G160" i="1" s="1"/>
  <c r="H160" i="1" s="1"/>
  <c r="F161" i="1"/>
  <c r="G161" i="1" s="1"/>
  <c r="H161" i="1" s="1"/>
  <c r="F162" i="1"/>
  <c r="G162" i="1" s="1"/>
  <c r="H162" i="1" s="1"/>
  <c r="F163" i="1"/>
  <c r="G163" i="1" s="1"/>
  <c r="H163" i="1" s="1"/>
  <c r="F164" i="1"/>
  <c r="G164" i="1" s="1"/>
  <c r="H164" i="1" s="1"/>
  <c r="F165" i="1"/>
  <c r="G165" i="1" s="1"/>
  <c r="H165" i="1" s="1"/>
  <c r="F166" i="1"/>
  <c r="G166" i="1" s="1"/>
  <c r="H166" i="1" s="1"/>
  <c r="F167" i="1"/>
  <c r="G167" i="1" s="1"/>
  <c r="H167" i="1" s="1"/>
  <c r="F168" i="1"/>
  <c r="G168" i="1" s="1"/>
  <c r="H168" i="1" s="1"/>
  <c r="F169" i="1"/>
  <c r="G169" i="1" s="1"/>
  <c r="H169" i="1" s="1"/>
  <c r="F170" i="1"/>
  <c r="G170" i="1" s="1"/>
  <c r="H170" i="1" s="1"/>
  <c r="F171" i="1"/>
  <c r="G171" i="1" s="1"/>
  <c r="H171" i="1" s="1"/>
  <c r="F172" i="1"/>
  <c r="G172" i="1" s="1"/>
  <c r="H172" i="1" s="1"/>
  <c r="F173" i="1"/>
  <c r="G173" i="1" s="1"/>
  <c r="H173" i="1" s="1"/>
  <c r="F174" i="1"/>
  <c r="G174" i="1" s="1"/>
  <c r="H174" i="1" s="1"/>
  <c r="F175" i="1"/>
  <c r="G175" i="1" s="1"/>
  <c r="H175" i="1" s="1"/>
  <c r="F176" i="1"/>
  <c r="G176" i="1" s="1"/>
  <c r="H176" i="1" s="1"/>
  <c r="F177" i="1"/>
  <c r="G177" i="1" s="1"/>
  <c r="H177" i="1" s="1"/>
  <c r="F178" i="1"/>
  <c r="G178" i="1" s="1"/>
  <c r="H178" i="1" s="1"/>
  <c r="F179" i="1"/>
  <c r="G179" i="1" s="1"/>
  <c r="H179" i="1" s="1"/>
  <c r="F180" i="1"/>
  <c r="G180" i="1" s="1"/>
  <c r="H180" i="1" s="1"/>
  <c r="F181" i="1"/>
  <c r="G181" i="1" s="1"/>
  <c r="H181" i="1" s="1"/>
  <c r="F182" i="1"/>
  <c r="G182" i="1" s="1"/>
  <c r="H182" i="1" s="1"/>
  <c r="F183" i="1"/>
  <c r="G183" i="1" s="1"/>
  <c r="H183" i="1" s="1"/>
  <c r="F184" i="1"/>
  <c r="G184" i="1" s="1"/>
  <c r="H184" i="1" s="1"/>
  <c r="F185" i="1"/>
  <c r="G185" i="1" s="1"/>
  <c r="H185" i="1" s="1"/>
  <c r="F186" i="1"/>
  <c r="G186" i="1" s="1"/>
  <c r="H186" i="1" s="1"/>
  <c r="F187" i="1"/>
  <c r="G187" i="1" s="1"/>
  <c r="H187" i="1" s="1"/>
  <c r="F188" i="1"/>
  <c r="G188" i="1" s="1"/>
  <c r="H188" i="1" s="1"/>
  <c r="F189" i="1"/>
  <c r="G189" i="1" s="1"/>
  <c r="H189" i="1" s="1"/>
  <c r="F190" i="1"/>
  <c r="G190" i="1" s="1"/>
  <c r="H190" i="1" s="1"/>
  <c r="F191" i="1"/>
  <c r="G191" i="1" s="1"/>
  <c r="H191" i="1" s="1"/>
  <c r="F192" i="1"/>
  <c r="G192" i="1" s="1"/>
  <c r="H192" i="1" s="1"/>
  <c r="F193" i="1"/>
  <c r="G193" i="1" s="1"/>
  <c r="H193" i="1" s="1"/>
  <c r="F194" i="1"/>
  <c r="G194" i="1" s="1"/>
  <c r="H194" i="1" s="1"/>
  <c r="F195" i="1"/>
  <c r="G195" i="1" s="1"/>
  <c r="H195" i="1" s="1"/>
  <c r="F196" i="1"/>
  <c r="G196" i="1" s="1"/>
  <c r="H196" i="1" s="1"/>
  <c r="F197" i="1"/>
  <c r="G197" i="1" s="1"/>
  <c r="H197" i="1" s="1"/>
  <c r="F198" i="1"/>
  <c r="G198" i="1" s="1"/>
  <c r="H198" i="1" s="1"/>
  <c r="F199" i="1"/>
  <c r="G199" i="1" s="1"/>
  <c r="H199" i="1" s="1"/>
  <c r="F200" i="1"/>
  <c r="G200" i="1" s="1"/>
  <c r="H200" i="1" s="1"/>
  <c r="F201" i="1"/>
  <c r="G201" i="1" s="1"/>
  <c r="H201" i="1" s="1"/>
  <c r="F202" i="1"/>
  <c r="G202" i="1" s="1"/>
  <c r="H202" i="1" s="1"/>
  <c r="F203" i="1"/>
  <c r="G203" i="1" s="1"/>
  <c r="H203" i="1" s="1"/>
  <c r="F204" i="1"/>
  <c r="G204" i="1" s="1"/>
  <c r="H204" i="1" s="1"/>
  <c r="F205" i="1"/>
  <c r="G205" i="1" s="1"/>
  <c r="H205" i="1" s="1"/>
  <c r="F206" i="1"/>
  <c r="G206" i="1" s="1"/>
  <c r="H206" i="1" s="1"/>
  <c r="F207" i="1"/>
  <c r="G207" i="1" s="1"/>
  <c r="H207" i="1" s="1"/>
  <c r="F208" i="1"/>
  <c r="G208" i="1" s="1"/>
  <c r="H208" i="1" s="1"/>
  <c r="F209" i="1"/>
  <c r="G209" i="1" s="1"/>
  <c r="H209" i="1" s="1"/>
  <c r="F210" i="1"/>
  <c r="G210" i="1" s="1"/>
  <c r="H210" i="1" s="1"/>
  <c r="F211" i="1"/>
  <c r="G211" i="1" s="1"/>
  <c r="H211" i="1" s="1"/>
  <c r="F212" i="1"/>
  <c r="G212" i="1" s="1"/>
  <c r="H212" i="1" s="1"/>
  <c r="F213" i="1"/>
  <c r="G213" i="1" s="1"/>
  <c r="H213" i="1" s="1"/>
  <c r="F214" i="1"/>
  <c r="G214" i="1" s="1"/>
  <c r="H214" i="1" s="1"/>
  <c r="F215" i="1"/>
  <c r="G215" i="1" s="1"/>
  <c r="H215" i="1" s="1"/>
  <c r="F216" i="1"/>
  <c r="G216" i="1" s="1"/>
  <c r="H216" i="1" s="1"/>
  <c r="F217" i="1"/>
  <c r="G217" i="1" s="1"/>
  <c r="H217" i="1" s="1"/>
  <c r="F218" i="1"/>
  <c r="G218" i="1" s="1"/>
  <c r="H218" i="1" s="1"/>
  <c r="F219" i="1"/>
  <c r="G219" i="1" s="1"/>
  <c r="H219" i="1" s="1"/>
  <c r="F220" i="1"/>
  <c r="G220" i="1" s="1"/>
  <c r="H220" i="1" s="1"/>
  <c r="F221" i="1"/>
  <c r="G221" i="1" s="1"/>
  <c r="H221" i="1" s="1"/>
  <c r="F222" i="1"/>
  <c r="G222" i="1" s="1"/>
  <c r="H222" i="1" s="1"/>
  <c r="F223" i="1"/>
  <c r="G223" i="1" s="1"/>
  <c r="H223" i="1" s="1"/>
  <c r="F224" i="1"/>
  <c r="G224" i="1" s="1"/>
  <c r="H224" i="1" s="1"/>
  <c r="F225" i="1"/>
  <c r="G225" i="1" s="1"/>
  <c r="H225" i="1" s="1"/>
  <c r="F226" i="1"/>
  <c r="G226" i="1" s="1"/>
  <c r="H226" i="1" s="1"/>
  <c r="F227" i="1"/>
  <c r="G227" i="1" s="1"/>
  <c r="H227" i="1" s="1"/>
  <c r="F228" i="1"/>
  <c r="G228" i="1" s="1"/>
  <c r="H228" i="1" s="1"/>
  <c r="F229" i="1"/>
  <c r="G229" i="1" s="1"/>
  <c r="H229" i="1" s="1"/>
  <c r="F230" i="1"/>
  <c r="G230" i="1" s="1"/>
  <c r="H230" i="1" s="1"/>
  <c r="F231" i="1"/>
  <c r="G231" i="1" s="1"/>
  <c r="H231" i="1" s="1"/>
  <c r="F232" i="1"/>
  <c r="G232" i="1" s="1"/>
  <c r="H232" i="1" s="1"/>
  <c r="F233" i="1"/>
  <c r="G233" i="1" s="1"/>
  <c r="H233" i="1" s="1"/>
  <c r="F234" i="1"/>
  <c r="G234" i="1" s="1"/>
  <c r="H234" i="1" s="1"/>
  <c r="F235" i="1"/>
  <c r="G235" i="1" s="1"/>
  <c r="H235" i="1" s="1"/>
  <c r="F236" i="1"/>
  <c r="G236" i="1" s="1"/>
  <c r="H236" i="1" s="1"/>
  <c r="F237" i="1"/>
  <c r="G237" i="1" s="1"/>
  <c r="H237" i="1" s="1"/>
  <c r="F238" i="1"/>
  <c r="G238" i="1" s="1"/>
  <c r="H238" i="1" s="1"/>
  <c r="F239" i="1"/>
  <c r="G239" i="1" s="1"/>
  <c r="H239" i="1" s="1"/>
  <c r="F240" i="1"/>
  <c r="G240" i="1" s="1"/>
  <c r="H240" i="1" s="1"/>
  <c r="F241" i="1"/>
  <c r="G241" i="1" s="1"/>
  <c r="H241" i="1" s="1"/>
  <c r="F242" i="1"/>
  <c r="G242" i="1" s="1"/>
  <c r="H242" i="1" s="1"/>
  <c r="F243" i="1"/>
  <c r="G243" i="1" s="1"/>
  <c r="H243" i="1" s="1"/>
  <c r="F244" i="1"/>
  <c r="G244" i="1" s="1"/>
  <c r="H244" i="1" s="1"/>
  <c r="F245" i="1"/>
  <c r="G245" i="1" s="1"/>
  <c r="H245" i="1" s="1"/>
  <c r="F246" i="1"/>
  <c r="G246" i="1" s="1"/>
  <c r="H246" i="1" s="1"/>
  <c r="F247" i="1"/>
  <c r="G247" i="1" s="1"/>
  <c r="H247" i="1" s="1"/>
  <c r="F248" i="1"/>
  <c r="G248" i="1" s="1"/>
  <c r="H248" i="1" s="1"/>
  <c r="F249" i="1"/>
  <c r="G249" i="1" s="1"/>
  <c r="H249" i="1" s="1"/>
  <c r="F250" i="1"/>
  <c r="G250" i="1" s="1"/>
  <c r="H250" i="1" s="1"/>
  <c r="F251" i="1"/>
  <c r="G251" i="1" s="1"/>
  <c r="H251" i="1" s="1"/>
  <c r="F252" i="1"/>
  <c r="G252" i="1" s="1"/>
  <c r="H252" i="1" s="1"/>
  <c r="F253" i="1"/>
  <c r="G253" i="1" s="1"/>
  <c r="H253" i="1" s="1"/>
  <c r="F254" i="1"/>
  <c r="G254" i="1" s="1"/>
  <c r="H254" i="1" s="1"/>
  <c r="F255" i="1"/>
  <c r="G255" i="1" s="1"/>
  <c r="H255" i="1" s="1"/>
  <c r="F256" i="1"/>
  <c r="G256" i="1" s="1"/>
  <c r="H256" i="1" s="1"/>
  <c r="F257" i="1"/>
  <c r="G257" i="1" s="1"/>
  <c r="H257" i="1" s="1"/>
  <c r="F258" i="1"/>
  <c r="G258" i="1" s="1"/>
  <c r="H258" i="1" s="1"/>
  <c r="F259" i="1"/>
  <c r="G259" i="1" s="1"/>
  <c r="H259" i="1" s="1"/>
  <c r="F260" i="1"/>
  <c r="G260" i="1" s="1"/>
  <c r="H260" i="1" s="1"/>
  <c r="F261" i="1"/>
  <c r="G261" i="1" s="1"/>
  <c r="H261" i="1" s="1"/>
  <c r="F262" i="1"/>
  <c r="G262" i="1" s="1"/>
  <c r="H262" i="1" s="1"/>
  <c r="F263" i="1"/>
  <c r="G263" i="1" s="1"/>
  <c r="H263" i="1" s="1"/>
  <c r="F264" i="1"/>
  <c r="G264" i="1" s="1"/>
  <c r="H264" i="1" s="1"/>
  <c r="F265" i="1"/>
  <c r="G265" i="1" s="1"/>
  <c r="H265" i="1" s="1"/>
  <c r="F266" i="1"/>
  <c r="G266" i="1" s="1"/>
  <c r="H266" i="1" s="1"/>
  <c r="F267" i="1"/>
  <c r="G267" i="1" s="1"/>
  <c r="H267" i="1" s="1"/>
  <c r="F268" i="1"/>
  <c r="G268" i="1" s="1"/>
  <c r="H268" i="1" s="1"/>
  <c r="F269" i="1"/>
  <c r="G269" i="1" s="1"/>
  <c r="H269" i="1" s="1"/>
  <c r="F270" i="1"/>
  <c r="G270" i="1" s="1"/>
  <c r="H270" i="1" s="1"/>
  <c r="F271" i="1"/>
  <c r="G271" i="1" s="1"/>
  <c r="H271" i="1" s="1"/>
  <c r="F272" i="1"/>
  <c r="G272" i="1" s="1"/>
  <c r="H272" i="1" s="1"/>
  <c r="F273" i="1"/>
  <c r="G273" i="1" s="1"/>
  <c r="H273" i="1" s="1"/>
  <c r="F274" i="1"/>
  <c r="G274" i="1" s="1"/>
  <c r="H274" i="1" s="1"/>
  <c r="F275" i="1"/>
  <c r="G275" i="1" s="1"/>
  <c r="H275" i="1" s="1"/>
  <c r="F276" i="1"/>
  <c r="G276" i="1" s="1"/>
  <c r="H276" i="1" s="1"/>
  <c r="F277" i="1"/>
  <c r="G277" i="1" s="1"/>
  <c r="H277" i="1" s="1"/>
  <c r="F278" i="1"/>
  <c r="G278" i="1" s="1"/>
  <c r="H278" i="1" s="1"/>
  <c r="F279" i="1"/>
  <c r="G279" i="1" s="1"/>
  <c r="H279" i="1" s="1"/>
  <c r="F280" i="1"/>
  <c r="G280" i="1" s="1"/>
  <c r="H280" i="1" s="1"/>
  <c r="F281" i="1"/>
  <c r="G281" i="1" s="1"/>
  <c r="H281" i="1" s="1"/>
  <c r="F282" i="1"/>
  <c r="G282" i="1" s="1"/>
  <c r="H282" i="1" s="1"/>
  <c r="F283" i="1"/>
  <c r="G283" i="1" s="1"/>
  <c r="H283" i="1" s="1"/>
  <c r="F284" i="1"/>
  <c r="G284" i="1" s="1"/>
  <c r="H284" i="1" s="1"/>
  <c r="F285" i="1"/>
  <c r="G285" i="1" s="1"/>
  <c r="H285" i="1" s="1"/>
  <c r="F286" i="1"/>
  <c r="G286" i="1" s="1"/>
  <c r="H286" i="1" s="1"/>
  <c r="F287" i="1"/>
  <c r="G287" i="1" s="1"/>
  <c r="H287" i="1" s="1"/>
  <c r="F288" i="1"/>
  <c r="G288" i="1" s="1"/>
  <c r="H288" i="1" s="1"/>
  <c r="F289" i="1"/>
  <c r="G289" i="1" s="1"/>
  <c r="H289" i="1" s="1"/>
  <c r="F290" i="1"/>
  <c r="G290" i="1" s="1"/>
  <c r="H290" i="1" s="1"/>
  <c r="F291" i="1"/>
  <c r="G291" i="1" s="1"/>
  <c r="H291" i="1" s="1"/>
  <c r="F292" i="1"/>
  <c r="G292" i="1" s="1"/>
  <c r="H292" i="1" s="1"/>
  <c r="F293" i="1"/>
  <c r="G293" i="1" s="1"/>
  <c r="H293" i="1" s="1"/>
  <c r="F294" i="1"/>
  <c r="G294" i="1" s="1"/>
  <c r="H294" i="1" s="1"/>
  <c r="F295" i="1"/>
  <c r="G295" i="1" s="1"/>
  <c r="H295" i="1" s="1"/>
  <c r="F296" i="1"/>
  <c r="G296" i="1" s="1"/>
  <c r="H296" i="1" s="1"/>
  <c r="F297" i="1"/>
  <c r="G297" i="1" s="1"/>
  <c r="H297" i="1" s="1"/>
  <c r="F298" i="1"/>
  <c r="G298" i="1" s="1"/>
  <c r="H298" i="1" s="1"/>
  <c r="F299" i="1"/>
  <c r="G299" i="1" s="1"/>
  <c r="H299" i="1" s="1"/>
  <c r="F300" i="1"/>
  <c r="G300" i="1" s="1"/>
  <c r="H300" i="1" s="1"/>
  <c r="F301" i="1"/>
  <c r="G301" i="1" s="1"/>
  <c r="H301" i="1" s="1"/>
  <c r="F302" i="1"/>
  <c r="G302" i="1" s="1"/>
  <c r="H302" i="1" s="1"/>
  <c r="F303" i="1"/>
  <c r="G303" i="1" s="1"/>
  <c r="H303" i="1" s="1"/>
  <c r="F304" i="1"/>
  <c r="G304" i="1" s="1"/>
  <c r="H304" i="1" s="1"/>
  <c r="F305" i="1"/>
  <c r="G305" i="1" s="1"/>
  <c r="H305" i="1" s="1"/>
  <c r="F306" i="1"/>
  <c r="G306" i="1" s="1"/>
  <c r="H306" i="1" s="1"/>
  <c r="F307" i="1"/>
  <c r="G307" i="1" s="1"/>
  <c r="H307" i="1" s="1"/>
  <c r="F308" i="1"/>
  <c r="G308" i="1" s="1"/>
  <c r="H308" i="1" s="1"/>
  <c r="F309" i="1"/>
  <c r="G309" i="1" s="1"/>
  <c r="H309" i="1" s="1"/>
  <c r="F310" i="1"/>
  <c r="G310" i="1" s="1"/>
  <c r="H310" i="1" s="1"/>
  <c r="F311" i="1"/>
  <c r="G311" i="1" s="1"/>
  <c r="H311" i="1" s="1"/>
  <c r="F312" i="1"/>
  <c r="G312" i="1" s="1"/>
  <c r="H312" i="1" s="1"/>
  <c r="F313" i="1"/>
  <c r="G313" i="1" s="1"/>
  <c r="H313" i="1" s="1"/>
  <c r="F314" i="1"/>
  <c r="G314" i="1" s="1"/>
  <c r="H314" i="1" s="1"/>
  <c r="F315" i="1"/>
  <c r="G315" i="1" s="1"/>
  <c r="H315" i="1" s="1"/>
  <c r="F316" i="1"/>
  <c r="G316" i="1" s="1"/>
  <c r="H316" i="1" s="1"/>
  <c r="F317" i="1"/>
  <c r="G317" i="1" s="1"/>
  <c r="H317" i="1" s="1"/>
  <c r="F318" i="1"/>
  <c r="G318" i="1" s="1"/>
  <c r="H318" i="1" s="1"/>
  <c r="F319" i="1"/>
  <c r="G319" i="1" s="1"/>
  <c r="H319" i="1" s="1"/>
  <c r="F320" i="1"/>
  <c r="G320" i="1" s="1"/>
  <c r="H320" i="1" s="1"/>
  <c r="F321" i="1"/>
  <c r="G321" i="1" s="1"/>
  <c r="H321" i="1" s="1"/>
  <c r="F322" i="1"/>
  <c r="G322" i="1" s="1"/>
  <c r="H322" i="1" s="1"/>
  <c r="F323" i="1"/>
  <c r="G323" i="1" s="1"/>
  <c r="H323" i="1" s="1"/>
  <c r="F324" i="1"/>
  <c r="G324" i="1" s="1"/>
  <c r="H324" i="1" s="1"/>
  <c r="F325" i="1"/>
  <c r="G325" i="1" s="1"/>
  <c r="H325" i="1" s="1"/>
  <c r="F326" i="1"/>
  <c r="G326" i="1" s="1"/>
  <c r="H326" i="1" s="1"/>
  <c r="F327" i="1"/>
  <c r="G327" i="1" s="1"/>
  <c r="H327" i="1" s="1"/>
  <c r="F328" i="1"/>
  <c r="G328" i="1" s="1"/>
  <c r="H328" i="1" s="1"/>
  <c r="F329" i="1"/>
  <c r="G329" i="1" s="1"/>
  <c r="H329" i="1" s="1"/>
  <c r="F330" i="1"/>
  <c r="G330" i="1" s="1"/>
  <c r="H330" i="1" s="1"/>
  <c r="F331" i="1"/>
  <c r="G331" i="1" s="1"/>
  <c r="H331" i="1" s="1"/>
  <c r="F332" i="1"/>
  <c r="G332" i="1" s="1"/>
  <c r="H332" i="1" s="1"/>
  <c r="F333" i="1"/>
  <c r="G333" i="1" s="1"/>
  <c r="H333" i="1" s="1"/>
  <c r="F334" i="1"/>
  <c r="G334" i="1" s="1"/>
  <c r="H334" i="1" s="1"/>
  <c r="F335" i="1"/>
  <c r="G335" i="1" s="1"/>
  <c r="H335" i="1" s="1"/>
  <c r="F336" i="1"/>
  <c r="G336" i="1" s="1"/>
  <c r="H336" i="1" s="1"/>
  <c r="F337" i="1"/>
  <c r="G337" i="1" s="1"/>
  <c r="H337" i="1" s="1"/>
  <c r="F338" i="1"/>
  <c r="G338" i="1" s="1"/>
  <c r="H338" i="1" s="1"/>
  <c r="F339" i="1"/>
  <c r="G339" i="1" s="1"/>
  <c r="H339" i="1" s="1"/>
  <c r="F340" i="1"/>
  <c r="G340" i="1" s="1"/>
  <c r="H340" i="1" s="1"/>
  <c r="F341" i="1"/>
  <c r="G341" i="1" s="1"/>
  <c r="H341" i="1" s="1"/>
  <c r="F342" i="1"/>
  <c r="G342" i="1" s="1"/>
  <c r="H342" i="1" s="1"/>
  <c r="F343" i="1"/>
  <c r="G343" i="1" s="1"/>
  <c r="H343" i="1" s="1"/>
  <c r="F344" i="1"/>
  <c r="G344" i="1" s="1"/>
  <c r="H344" i="1" s="1"/>
  <c r="F345" i="1"/>
  <c r="G345" i="1" s="1"/>
  <c r="H345" i="1" s="1"/>
  <c r="F346" i="1"/>
  <c r="G346" i="1" s="1"/>
  <c r="H346" i="1" s="1"/>
  <c r="F347" i="1"/>
  <c r="G347" i="1" s="1"/>
  <c r="H347" i="1" s="1"/>
  <c r="F348" i="1"/>
  <c r="G348" i="1" s="1"/>
  <c r="H348" i="1" s="1"/>
  <c r="F349" i="1"/>
  <c r="G349" i="1" s="1"/>
  <c r="H349" i="1" s="1"/>
  <c r="F350" i="1"/>
  <c r="G350" i="1" s="1"/>
  <c r="H350" i="1" s="1"/>
  <c r="F351" i="1"/>
  <c r="G351" i="1" s="1"/>
  <c r="H351" i="1" s="1"/>
  <c r="F352" i="1"/>
  <c r="G352" i="1" s="1"/>
  <c r="H352" i="1" s="1"/>
  <c r="F353" i="1"/>
  <c r="G353" i="1" s="1"/>
  <c r="H353" i="1" s="1"/>
  <c r="F354" i="1"/>
  <c r="G354" i="1" s="1"/>
  <c r="H354" i="1" s="1"/>
  <c r="F355" i="1"/>
  <c r="G355" i="1" s="1"/>
  <c r="H355" i="1" s="1"/>
  <c r="F356" i="1"/>
  <c r="G356" i="1" s="1"/>
  <c r="H356" i="1" s="1"/>
  <c r="F357" i="1"/>
  <c r="G357" i="1" s="1"/>
  <c r="H357" i="1" s="1"/>
  <c r="F358" i="1"/>
  <c r="G358" i="1" s="1"/>
  <c r="H358" i="1" s="1"/>
  <c r="F359" i="1"/>
  <c r="G359" i="1" s="1"/>
  <c r="H359" i="1" s="1"/>
  <c r="F360" i="1"/>
  <c r="G360" i="1" s="1"/>
  <c r="H360" i="1" s="1"/>
  <c r="F361" i="1"/>
  <c r="G361" i="1" s="1"/>
  <c r="H361" i="1" s="1"/>
  <c r="F362" i="1"/>
  <c r="G362" i="1" s="1"/>
  <c r="H362" i="1" s="1"/>
  <c r="F363" i="1"/>
  <c r="G363" i="1" s="1"/>
  <c r="H363" i="1" s="1"/>
  <c r="F364" i="1"/>
  <c r="G364" i="1" s="1"/>
  <c r="H364" i="1" s="1"/>
  <c r="F365" i="1"/>
  <c r="G365" i="1" s="1"/>
  <c r="H365" i="1" s="1"/>
  <c r="F366" i="1"/>
  <c r="G366" i="1" s="1"/>
  <c r="H366" i="1" s="1"/>
  <c r="F367" i="1"/>
  <c r="G367" i="1" s="1"/>
  <c r="H367" i="1" s="1"/>
  <c r="F368" i="1"/>
  <c r="G368" i="1" s="1"/>
  <c r="H368" i="1" s="1"/>
  <c r="F369" i="1"/>
  <c r="G369" i="1" s="1"/>
  <c r="H369" i="1" s="1"/>
  <c r="F370" i="1"/>
  <c r="G370" i="1" s="1"/>
  <c r="H370" i="1" s="1"/>
  <c r="F371" i="1"/>
  <c r="G371" i="1" s="1"/>
  <c r="H371" i="1" s="1"/>
  <c r="F372" i="1"/>
  <c r="G372" i="1" s="1"/>
  <c r="H372" i="1" s="1"/>
  <c r="F373" i="1"/>
  <c r="G373" i="1" s="1"/>
  <c r="H373" i="1" s="1"/>
  <c r="F374" i="1"/>
  <c r="G374" i="1" s="1"/>
  <c r="H374" i="1" s="1"/>
  <c r="F375" i="1"/>
  <c r="G375" i="1" s="1"/>
  <c r="H375" i="1" s="1"/>
  <c r="F376" i="1"/>
  <c r="G376" i="1" s="1"/>
  <c r="H376" i="1" s="1"/>
  <c r="F377" i="1"/>
  <c r="G377" i="1" s="1"/>
  <c r="H377" i="1" s="1"/>
  <c r="F378" i="1"/>
  <c r="G378" i="1" s="1"/>
  <c r="H378" i="1" s="1"/>
  <c r="F379" i="1"/>
  <c r="G379" i="1" s="1"/>
  <c r="H379" i="1" s="1"/>
  <c r="F380" i="1"/>
  <c r="G380" i="1" s="1"/>
  <c r="H380" i="1" s="1"/>
  <c r="F381" i="1"/>
  <c r="G381" i="1" s="1"/>
  <c r="H381" i="1" s="1"/>
  <c r="F382" i="1"/>
  <c r="G382" i="1" s="1"/>
  <c r="H382" i="1" s="1"/>
  <c r="F383" i="1"/>
  <c r="G383" i="1" s="1"/>
  <c r="H383" i="1" s="1"/>
  <c r="F384" i="1"/>
  <c r="G384" i="1" s="1"/>
  <c r="H384" i="1" s="1"/>
  <c r="F385" i="1"/>
  <c r="G385" i="1" s="1"/>
  <c r="H385" i="1" s="1"/>
  <c r="F386" i="1"/>
  <c r="G386" i="1" s="1"/>
  <c r="H386" i="1" s="1"/>
  <c r="F387" i="1"/>
  <c r="G387" i="1" s="1"/>
  <c r="H387" i="1" s="1"/>
  <c r="F388" i="1"/>
  <c r="G388" i="1" s="1"/>
  <c r="H388" i="1" s="1"/>
  <c r="F389" i="1"/>
  <c r="G389" i="1" s="1"/>
  <c r="H389" i="1" s="1"/>
  <c r="F390" i="1"/>
  <c r="G390" i="1" s="1"/>
  <c r="H390" i="1" s="1"/>
  <c r="F391" i="1"/>
  <c r="G391" i="1" s="1"/>
  <c r="H391" i="1" s="1"/>
  <c r="F392" i="1"/>
  <c r="G392" i="1" s="1"/>
  <c r="H392" i="1" s="1"/>
  <c r="F393" i="1"/>
  <c r="G393" i="1" s="1"/>
  <c r="H393" i="1" s="1"/>
  <c r="F394" i="1"/>
  <c r="G394" i="1" s="1"/>
  <c r="H394" i="1" s="1"/>
  <c r="F395" i="1"/>
  <c r="G395" i="1" s="1"/>
  <c r="H395" i="1" s="1"/>
  <c r="F396" i="1"/>
  <c r="G396" i="1" s="1"/>
  <c r="H396" i="1" s="1"/>
  <c r="F397" i="1"/>
  <c r="G397" i="1" s="1"/>
  <c r="H397" i="1" s="1"/>
  <c r="F398" i="1"/>
  <c r="G398" i="1" s="1"/>
  <c r="H398" i="1" s="1"/>
  <c r="F399" i="1"/>
  <c r="G399" i="1" s="1"/>
  <c r="H399" i="1" s="1"/>
  <c r="F400" i="1"/>
  <c r="G400" i="1" s="1"/>
  <c r="H400" i="1" s="1"/>
  <c r="F401" i="1"/>
  <c r="G401" i="1" s="1"/>
  <c r="H401" i="1" s="1"/>
  <c r="F402" i="1"/>
  <c r="G402" i="1" s="1"/>
  <c r="H402" i="1" s="1"/>
  <c r="F403" i="1"/>
  <c r="G403" i="1" s="1"/>
  <c r="H403" i="1" s="1"/>
  <c r="F404" i="1"/>
  <c r="G404" i="1" s="1"/>
  <c r="H404" i="1" s="1"/>
  <c r="F405" i="1"/>
  <c r="G405" i="1" s="1"/>
  <c r="H405" i="1" s="1"/>
  <c r="F406" i="1"/>
  <c r="G406" i="1" s="1"/>
  <c r="H406" i="1" s="1"/>
  <c r="F407" i="1"/>
  <c r="G407" i="1" s="1"/>
  <c r="H407" i="1" s="1"/>
  <c r="F408" i="1"/>
  <c r="G408" i="1" s="1"/>
  <c r="H408" i="1" s="1"/>
  <c r="F409" i="1"/>
  <c r="G409" i="1" s="1"/>
  <c r="H409" i="1" s="1"/>
  <c r="F410" i="1"/>
  <c r="G410" i="1" s="1"/>
  <c r="H410" i="1" s="1"/>
  <c r="F411" i="1"/>
  <c r="G411" i="1" s="1"/>
  <c r="H411" i="1" s="1"/>
  <c r="F412" i="1"/>
  <c r="G412" i="1" s="1"/>
  <c r="H412" i="1" s="1"/>
  <c r="F413" i="1"/>
  <c r="G413" i="1" s="1"/>
  <c r="H413" i="1" s="1"/>
  <c r="F414" i="1"/>
  <c r="G414" i="1" s="1"/>
  <c r="H414" i="1" s="1"/>
  <c r="F415" i="1"/>
  <c r="G415" i="1" s="1"/>
  <c r="H415" i="1" s="1"/>
  <c r="F416" i="1"/>
  <c r="G416" i="1" s="1"/>
  <c r="H416" i="1" s="1"/>
  <c r="F417" i="1"/>
  <c r="G417" i="1" s="1"/>
  <c r="H417" i="1" s="1"/>
  <c r="F418" i="1"/>
  <c r="G418" i="1" s="1"/>
  <c r="H418" i="1" s="1"/>
  <c r="F419" i="1"/>
  <c r="G419" i="1" s="1"/>
  <c r="H419" i="1" s="1"/>
  <c r="F420" i="1"/>
  <c r="G420" i="1" s="1"/>
  <c r="H420" i="1" s="1"/>
  <c r="F421" i="1"/>
  <c r="G421" i="1" s="1"/>
  <c r="H421" i="1" s="1"/>
  <c r="F422" i="1"/>
  <c r="G422" i="1" s="1"/>
  <c r="H422" i="1" s="1"/>
  <c r="F423" i="1"/>
  <c r="G423" i="1" s="1"/>
  <c r="H423" i="1" s="1"/>
  <c r="F424" i="1"/>
  <c r="G424" i="1" s="1"/>
  <c r="H424" i="1" s="1"/>
  <c r="F425" i="1"/>
  <c r="G425" i="1" s="1"/>
  <c r="H425" i="1" s="1"/>
  <c r="F426" i="1"/>
  <c r="G426" i="1" s="1"/>
  <c r="H426" i="1" s="1"/>
  <c r="F427" i="1"/>
  <c r="G427" i="1" s="1"/>
  <c r="H427" i="1" s="1"/>
  <c r="F428" i="1"/>
  <c r="G428" i="1" s="1"/>
  <c r="H428" i="1" s="1"/>
  <c r="F429" i="1"/>
  <c r="G429" i="1" s="1"/>
  <c r="H429" i="1" s="1"/>
  <c r="F430" i="1"/>
  <c r="G430" i="1" s="1"/>
  <c r="H430" i="1" s="1"/>
  <c r="F431" i="1"/>
  <c r="G431" i="1" s="1"/>
  <c r="H431" i="1" s="1"/>
  <c r="F432" i="1"/>
  <c r="G432" i="1" s="1"/>
  <c r="H432" i="1" s="1"/>
  <c r="F433" i="1"/>
  <c r="G433" i="1" s="1"/>
  <c r="H433" i="1" s="1"/>
  <c r="F434" i="1"/>
  <c r="G434" i="1" s="1"/>
  <c r="H434" i="1" s="1"/>
  <c r="F435" i="1"/>
  <c r="G435" i="1" s="1"/>
  <c r="H435" i="1" s="1"/>
  <c r="F436" i="1"/>
  <c r="G436" i="1" s="1"/>
  <c r="H436" i="1" s="1"/>
  <c r="F437" i="1"/>
  <c r="G437" i="1" s="1"/>
  <c r="H437" i="1" s="1"/>
  <c r="F438" i="1"/>
  <c r="G438" i="1" s="1"/>
  <c r="H438" i="1" s="1"/>
  <c r="F439" i="1"/>
  <c r="G439" i="1" s="1"/>
  <c r="H439" i="1" s="1"/>
  <c r="F440" i="1"/>
  <c r="G440" i="1" s="1"/>
  <c r="H440" i="1" s="1"/>
  <c r="F441" i="1"/>
  <c r="G441" i="1" s="1"/>
  <c r="H441" i="1" s="1"/>
  <c r="F442" i="1"/>
  <c r="G442" i="1" s="1"/>
  <c r="H442" i="1" s="1"/>
  <c r="F443" i="1"/>
  <c r="G443" i="1" s="1"/>
  <c r="H443" i="1" s="1"/>
  <c r="F444" i="1"/>
  <c r="G444" i="1" s="1"/>
  <c r="H444" i="1" s="1"/>
  <c r="F445" i="1"/>
  <c r="G445" i="1" s="1"/>
  <c r="H445" i="1" s="1"/>
  <c r="F446" i="1"/>
  <c r="G446" i="1" s="1"/>
  <c r="H446" i="1" s="1"/>
  <c r="F447" i="1"/>
  <c r="G447" i="1" s="1"/>
  <c r="H447" i="1" s="1"/>
  <c r="F448" i="1"/>
  <c r="G448" i="1" s="1"/>
  <c r="H448" i="1" s="1"/>
  <c r="F449" i="1"/>
  <c r="G449" i="1" s="1"/>
  <c r="H449" i="1" s="1"/>
  <c r="F450" i="1"/>
  <c r="G450" i="1" s="1"/>
  <c r="H450" i="1" s="1"/>
  <c r="F451" i="1"/>
  <c r="G451" i="1" s="1"/>
  <c r="H451" i="1" s="1"/>
  <c r="F452" i="1"/>
  <c r="G452" i="1" s="1"/>
  <c r="H452" i="1" s="1"/>
  <c r="F453" i="1"/>
  <c r="G453" i="1" s="1"/>
  <c r="H453" i="1" s="1"/>
  <c r="F454" i="1"/>
  <c r="G454" i="1" s="1"/>
  <c r="H454" i="1" s="1"/>
  <c r="F455" i="1"/>
  <c r="G455" i="1" s="1"/>
  <c r="H455" i="1" s="1"/>
  <c r="F456" i="1"/>
  <c r="G456" i="1" s="1"/>
  <c r="H456" i="1" s="1"/>
  <c r="F457" i="1"/>
  <c r="G457" i="1" s="1"/>
  <c r="H457" i="1" s="1"/>
  <c r="F458" i="1"/>
  <c r="G458" i="1" s="1"/>
  <c r="H458" i="1" s="1"/>
  <c r="F459" i="1"/>
  <c r="G459" i="1" s="1"/>
  <c r="H459" i="1" s="1"/>
  <c r="F460" i="1"/>
  <c r="G460" i="1" s="1"/>
  <c r="H460" i="1" s="1"/>
  <c r="F461" i="1"/>
  <c r="G461" i="1" s="1"/>
  <c r="H461" i="1" s="1"/>
  <c r="F462" i="1"/>
  <c r="G462" i="1" s="1"/>
  <c r="H462" i="1" s="1"/>
  <c r="F463" i="1"/>
  <c r="G463" i="1" s="1"/>
  <c r="H463" i="1" s="1"/>
  <c r="F464" i="1"/>
  <c r="G464" i="1" s="1"/>
  <c r="H464" i="1" s="1"/>
  <c r="F465" i="1"/>
  <c r="G465" i="1" s="1"/>
  <c r="H465" i="1" s="1"/>
  <c r="F466" i="1"/>
  <c r="G466" i="1" s="1"/>
  <c r="H466" i="1" s="1"/>
  <c r="F467" i="1"/>
  <c r="G467" i="1" s="1"/>
  <c r="H467" i="1" s="1"/>
  <c r="F468" i="1"/>
  <c r="G468" i="1" s="1"/>
  <c r="H468" i="1" s="1"/>
  <c r="F469" i="1"/>
  <c r="G469" i="1" s="1"/>
  <c r="H469" i="1" s="1"/>
  <c r="F470" i="1"/>
  <c r="G470" i="1" s="1"/>
  <c r="H470" i="1" s="1"/>
  <c r="F471" i="1"/>
  <c r="G471" i="1" s="1"/>
  <c r="H471" i="1" s="1"/>
  <c r="F472" i="1"/>
  <c r="G472" i="1" s="1"/>
  <c r="H472" i="1" s="1"/>
  <c r="F473" i="1"/>
  <c r="G473" i="1" s="1"/>
  <c r="H473" i="1" s="1"/>
  <c r="F474" i="1"/>
  <c r="G474" i="1" s="1"/>
  <c r="H474" i="1" s="1"/>
  <c r="F475" i="1"/>
  <c r="G475" i="1" s="1"/>
  <c r="H475" i="1" s="1"/>
  <c r="F476" i="1"/>
  <c r="G476" i="1" s="1"/>
  <c r="H476" i="1" s="1"/>
  <c r="F477" i="1"/>
  <c r="G477" i="1" s="1"/>
  <c r="H477" i="1" s="1"/>
  <c r="F478" i="1"/>
  <c r="G478" i="1" s="1"/>
  <c r="H478" i="1" s="1"/>
  <c r="F479" i="1"/>
  <c r="G479" i="1" s="1"/>
  <c r="H479" i="1" s="1"/>
  <c r="F480" i="1"/>
  <c r="G480" i="1" s="1"/>
  <c r="H480" i="1" s="1"/>
  <c r="F481" i="1"/>
  <c r="G481" i="1" s="1"/>
  <c r="H481" i="1" s="1"/>
  <c r="F482" i="1"/>
  <c r="G482" i="1" s="1"/>
  <c r="H482" i="1" s="1"/>
  <c r="F483" i="1"/>
  <c r="G483" i="1" s="1"/>
  <c r="H483" i="1" s="1"/>
  <c r="F484" i="1"/>
  <c r="G484" i="1" s="1"/>
  <c r="H484" i="1" s="1"/>
  <c r="F485" i="1"/>
  <c r="G485" i="1" s="1"/>
  <c r="H485" i="1" s="1"/>
  <c r="F486" i="1"/>
  <c r="G486" i="1" s="1"/>
  <c r="H486" i="1" s="1"/>
  <c r="F487" i="1"/>
  <c r="G487" i="1" s="1"/>
  <c r="H487" i="1" s="1"/>
  <c r="F488" i="1"/>
  <c r="G488" i="1" s="1"/>
  <c r="H488" i="1" s="1"/>
  <c r="F489" i="1"/>
  <c r="G489" i="1" s="1"/>
  <c r="H489" i="1" s="1"/>
  <c r="F490" i="1"/>
  <c r="G490" i="1" s="1"/>
  <c r="H490" i="1" s="1"/>
  <c r="F491" i="1"/>
  <c r="G491" i="1" s="1"/>
  <c r="H491" i="1" s="1"/>
  <c r="F492" i="1"/>
  <c r="G492" i="1" s="1"/>
  <c r="H492" i="1" s="1"/>
  <c r="F493" i="1"/>
  <c r="G493" i="1" s="1"/>
  <c r="H493" i="1" s="1"/>
  <c r="F494" i="1"/>
  <c r="G494" i="1" s="1"/>
  <c r="H494" i="1" s="1"/>
  <c r="F495" i="1"/>
  <c r="G495" i="1" s="1"/>
  <c r="H495" i="1" s="1"/>
  <c r="F496" i="1"/>
  <c r="G496" i="1" s="1"/>
  <c r="H496" i="1" s="1"/>
  <c r="F497" i="1"/>
  <c r="G497" i="1" s="1"/>
  <c r="H497" i="1" s="1"/>
  <c r="F498" i="1"/>
  <c r="G498" i="1" s="1"/>
  <c r="H498" i="1" s="1"/>
  <c r="F499" i="1"/>
  <c r="G499" i="1" s="1"/>
  <c r="H499" i="1" s="1"/>
  <c r="F500" i="1"/>
  <c r="G500" i="1" s="1"/>
  <c r="H500" i="1" s="1"/>
  <c r="F501" i="1"/>
  <c r="G501" i="1" s="1"/>
  <c r="H501" i="1" s="1"/>
  <c r="F502" i="1"/>
  <c r="G502" i="1" s="1"/>
  <c r="H502" i="1" s="1"/>
  <c r="F503" i="1"/>
  <c r="G503" i="1" s="1"/>
  <c r="H503" i="1" s="1"/>
  <c r="F504" i="1"/>
  <c r="G504" i="1" s="1"/>
  <c r="H504" i="1" s="1"/>
  <c r="F505" i="1"/>
  <c r="G505" i="1" s="1"/>
  <c r="H505" i="1" s="1"/>
  <c r="F506" i="1"/>
  <c r="G506" i="1" s="1"/>
  <c r="H506" i="1" s="1"/>
  <c r="F507" i="1"/>
  <c r="G507" i="1" s="1"/>
  <c r="H507" i="1" s="1"/>
  <c r="F508" i="1"/>
  <c r="G508" i="1" s="1"/>
  <c r="H508" i="1" s="1"/>
  <c r="F509" i="1"/>
  <c r="G509" i="1" s="1"/>
  <c r="H509" i="1" s="1"/>
  <c r="F510" i="1"/>
  <c r="G510" i="1" s="1"/>
  <c r="H510" i="1" s="1"/>
  <c r="F511" i="1"/>
  <c r="G511" i="1" s="1"/>
  <c r="H511" i="1" s="1"/>
  <c r="F512" i="1"/>
  <c r="G512" i="1" s="1"/>
  <c r="H512" i="1" s="1"/>
  <c r="F513" i="1"/>
  <c r="G513" i="1" s="1"/>
  <c r="H513" i="1" s="1"/>
  <c r="F514" i="1"/>
  <c r="G514" i="1" s="1"/>
  <c r="H514" i="1" s="1"/>
  <c r="F515" i="1"/>
  <c r="G515" i="1" s="1"/>
  <c r="H515" i="1" s="1"/>
  <c r="F516" i="1"/>
  <c r="G516" i="1" s="1"/>
  <c r="H516" i="1" s="1"/>
  <c r="F517" i="1"/>
  <c r="G517" i="1" s="1"/>
  <c r="H517" i="1" s="1"/>
  <c r="F518" i="1"/>
  <c r="G518" i="1" s="1"/>
  <c r="H518" i="1" s="1"/>
  <c r="F519" i="1"/>
  <c r="G519" i="1" s="1"/>
  <c r="H519" i="1" s="1"/>
  <c r="F520" i="1"/>
  <c r="G520" i="1" s="1"/>
  <c r="H520" i="1" s="1"/>
  <c r="F521" i="1"/>
  <c r="G521" i="1" s="1"/>
  <c r="H521" i="1" s="1"/>
  <c r="F522" i="1"/>
  <c r="G522" i="1" s="1"/>
  <c r="H522" i="1" s="1"/>
  <c r="F523" i="1"/>
  <c r="G523" i="1" s="1"/>
  <c r="H523" i="1" s="1"/>
  <c r="F524" i="1"/>
  <c r="G524" i="1" s="1"/>
  <c r="H524" i="1" s="1"/>
  <c r="F525" i="1"/>
  <c r="G525" i="1" s="1"/>
  <c r="H525" i="1" s="1"/>
  <c r="F526" i="1"/>
  <c r="G526" i="1" s="1"/>
  <c r="H526" i="1" s="1"/>
  <c r="F527" i="1"/>
  <c r="G527" i="1" s="1"/>
  <c r="H527" i="1" s="1"/>
  <c r="F528" i="1"/>
  <c r="G528" i="1" s="1"/>
  <c r="H528" i="1" s="1"/>
  <c r="F529" i="1"/>
  <c r="G529" i="1" s="1"/>
  <c r="H529" i="1" s="1"/>
  <c r="F530" i="1"/>
  <c r="G530" i="1" s="1"/>
  <c r="H530" i="1" s="1"/>
  <c r="F531" i="1"/>
  <c r="G531" i="1" s="1"/>
  <c r="H531" i="1" s="1"/>
  <c r="F532" i="1"/>
  <c r="G532" i="1" s="1"/>
  <c r="H532" i="1" s="1"/>
  <c r="F533" i="1"/>
  <c r="G533" i="1" s="1"/>
  <c r="H533" i="1" s="1"/>
  <c r="F534" i="1"/>
  <c r="G534" i="1" s="1"/>
  <c r="H534" i="1" s="1"/>
  <c r="F535" i="1"/>
  <c r="G535" i="1" s="1"/>
  <c r="H535" i="1" s="1"/>
  <c r="F536" i="1"/>
  <c r="G536" i="1" s="1"/>
  <c r="H536" i="1" s="1"/>
  <c r="F537" i="1"/>
  <c r="G537" i="1" s="1"/>
  <c r="H537" i="1" s="1"/>
  <c r="F538" i="1"/>
  <c r="G538" i="1" s="1"/>
  <c r="H538" i="1" s="1"/>
  <c r="F539" i="1"/>
  <c r="G539" i="1" s="1"/>
  <c r="H539" i="1" s="1"/>
  <c r="F540" i="1"/>
  <c r="G540" i="1" s="1"/>
  <c r="H540" i="1" s="1"/>
  <c r="F541" i="1"/>
  <c r="G541" i="1" s="1"/>
  <c r="H541" i="1" s="1"/>
  <c r="F542" i="1"/>
  <c r="G542" i="1" s="1"/>
  <c r="H542" i="1" s="1"/>
  <c r="F543" i="1"/>
  <c r="G543" i="1" s="1"/>
  <c r="H543" i="1" s="1"/>
  <c r="F544" i="1"/>
  <c r="G544" i="1" s="1"/>
  <c r="H544" i="1" s="1"/>
  <c r="F545" i="1"/>
  <c r="G545" i="1" s="1"/>
  <c r="H545" i="1" s="1"/>
  <c r="F546" i="1"/>
  <c r="G546" i="1" s="1"/>
  <c r="H546" i="1" s="1"/>
  <c r="F547" i="1"/>
  <c r="G547" i="1" s="1"/>
  <c r="H547" i="1" s="1"/>
  <c r="F548" i="1"/>
  <c r="G548" i="1" s="1"/>
  <c r="H548" i="1" s="1"/>
  <c r="F549" i="1"/>
  <c r="G549" i="1" s="1"/>
  <c r="H549" i="1" s="1"/>
  <c r="F550" i="1"/>
  <c r="G550" i="1" s="1"/>
  <c r="H550" i="1" s="1"/>
  <c r="F551" i="1"/>
  <c r="G551" i="1" s="1"/>
  <c r="H551" i="1" s="1"/>
  <c r="F552" i="1"/>
  <c r="G552" i="1" s="1"/>
  <c r="H552" i="1" s="1"/>
  <c r="F553" i="1"/>
  <c r="G553" i="1" s="1"/>
  <c r="H553" i="1" s="1"/>
  <c r="F554" i="1"/>
  <c r="G554" i="1" s="1"/>
  <c r="H554" i="1" s="1"/>
  <c r="F555" i="1"/>
  <c r="G555" i="1" s="1"/>
  <c r="H555" i="1" s="1"/>
  <c r="F556" i="1"/>
  <c r="G556" i="1" s="1"/>
  <c r="H556" i="1" s="1"/>
  <c r="F557" i="1"/>
  <c r="G557" i="1" s="1"/>
  <c r="H557" i="1" s="1"/>
  <c r="F558" i="1"/>
  <c r="G558" i="1" s="1"/>
  <c r="H558" i="1" s="1"/>
  <c r="F559" i="1"/>
  <c r="G559" i="1" s="1"/>
  <c r="H559" i="1" s="1"/>
  <c r="F560" i="1"/>
  <c r="G560" i="1" s="1"/>
  <c r="H560" i="1" s="1"/>
  <c r="F561" i="1"/>
  <c r="G561" i="1" s="1"/>
  <c r="H561" i="1" s="1"/>
  <c r="F562" i="1"/>
  <c r="G562" i="1" s="1"/>
  <c r="H562" i="1" s="1"/>
  <c r="F563" i="1"/>
  <c r="G563" i="1" s="1"/>
  <c r="H563" i="1" s="1"/>
  <c r="F564" i="1"/>
  <c r="G564" i="1" s="1"/>
  <c r="H564" i="1" s="1"/>
  <c r="F565" i="1"/>
  <c r="G565" i="1" s="1"/>
  <c r="H565" i="1" s="1"/>
  <c r="F566" i="1"/>
  <c r="G566" i="1" s="1"/>
  <c r="H566" i="1" s="1"/>
  <c r="F567" i="1"/>
  <c r="G567" i="1" s="1"/>
  <c r="H567" i="1" s="1"/>
  <c r="F568" i="1"/>
  <c r="G568" i="1" s="1"/>
  <c r="H568" i="1" s="1"/>
  <c r="F569" i="1"/>
  <c r="G569" i="1" s="1"/>
  <c r="H569" i="1" s="1"/>
  <c r="F570" i="1"/>
  <c r="G570" i="1" s="1"/>
  <c r="H570" i="1" s="1"/>
  <c r="F571" i="1"/>
  <c r="G571" i="1" s="1"/>
  <c r="H571" i="1" s="1"/>
  <c r="F572" i="1"/>
  <c r="G572" i="1" s="1"/>
  <c r="H572" i="1" s="1"/>
  <c r="F573" i="1"/>
  <c r="G573" i="1" s="1"/>
  <c r="H573" i="1" s="1"/>
  <c r="F574" i="1"/>
  <c r="G574" i="1" s="1"/>
  <c r="H574" i="1" s="1"/>
  <c r="F575" i="1"/>
  <c r="G575" i="1" s="1"/>
  <c r="H575" i="1" s="1"/>
  <c r="F576" i="1"/>
  <c r="G576" i="1" s="1"/>
  <c r="H576" i="1" s="1"/>
  <c r="F577" i="1"/>
  <c r="G577" i="1" s="1"/>
  <c r="H577" i="1" s="1"/>
  <c r="F578" i="1"/>
  <c r="G578" i="1" s="1"/>
  <c r="H578" i="1" s="1"/>
  <c r="F579" i="1"/>
  <c r="G579" i="1" s="1"/>
  <c r="H579" i="1" s="1"/>
  <c r="F580" i="1"/>
  <c r="G580" i="1" s="1"/>
  <c r="H580" i="1" s="1"/>
  <c r="F581" i="1"/>
  <c r="G581" i="1" s="1"/>
  <c r="H581" i="1" s="1"/>
  <c r="F582" i="1"/>
  <c r="G582" i="1" s="1"/>
  <c r="H582" i="1" s="1"/>
  <c r="F583" i="1"/>
  <c r="G583" i="1" s="1"/>
  <c r="H583" i="1" s="1"/>
  <c r="F584" i="1"/>
  <c r="G584" i="1" s="1"/>
  <c r="H584" i="1" s="1"/>
  <c r="F585" i="1"/>
  <c r="G585" i="1" s="1"/>
  <c r="H585" i="1" s="1"/>
  <c r="F586" i="1"/>
  <c r="G586" i="1" s="1"/>
  <c r="H586" i="1" s="1"/>
  <c r="F587" i="1"/>
  <c r="G587" i="1" s="1"/>
  <c r="H587" i="1" s="1"/>
  <c r="F588" i="1"/>
  <c r="G588" i="1" s="1"/>
  <c r="H588" i="1" s="1"/>
  <c r="F589" i="1"/>
  <c r="G589" i="1" s="1"/>
  <c r="H589" i="1" s="1"/>
  <c r="F590" i="1"/>
  <c r="G590" i="1" s="1"/>
  <c r="H590" i="1" s="1"/>
  <c r="F591" i="1"/>
  <c r="G591" i="1" s="1"/>
  <c r="H591" i="1" s="1"/>
  <c r="F592" i="1"/>
  <c r="G592" i="1" s="1"/>
  <c r="H592" i="1" s="1"/>
  <c r="F593" i="1"/>
  <c r="G593" i="1" s="1"/>
  <c r="H593" i="1" s="1"/>
  <c r="F594" i="1"/>
  <c r="G594" i="1" s="1"/>
  <c r="H594" i="1" s="1"/>
  <c r="F595" i="1"/>
  <c r="G595" i="1" s="1"/>
  <c r="H595" i="1" s="1"/>
  <c r="F596" i="1"/>
  <c r="G596" i="1" s="1"/>
  <c r="H596" i="1" s="1"/>
  <c r="F597" i="1"/>
  <c r="G597" i="1" s="1"/>
  <c r="H597" i="1" s="1"/>
  <c r="F598" i="1"/>
  <c r="G598" i="1" s="1"/>
  <c r="H598" i="1" s="1"/>
  <c r="F599" i="1"/>
  <c r="G599" i="1" s="1"/>
  <c r="H599" i="1" s="1"/>
  <c r="F600" i="1"/>
  <c r="G600" i="1" s="1"/>
  <c r="H600" i="1" s="1"/>
  <c r="F601" i="1"/>
  <c r="G601" i="1" s="1"/>
  <c r="H601" i="1" s="1"/>
  <c r="F602" i="1"/>
  <c r="G602" i="1" s="1"/>
  <c r="H602" i="1" s="1"/>
  <c r="F603" i="1"/>
  <c r="G603" i="1" s="1"/>
  <c r="H603" i="1" s="1"/>
  <c r="F604" i="1"/>
  <c r="G604" i="1" s="1"/>
  <c r="H604" i="1" s="1"/>
  <c r="F605" i="1"/>
  <c r="G605" i="1" s="1"/>
  <c r="H605" i="1" s="1"/>
  <c r="F606" i="1"/>
  <c r="G606" i="1" s="1"/>
  <c r="H606" i="1" s="1"/>
  <c r="F607" i="1"/>
  <c r="G607" i="1" s="1"/>
  <c r="H607" i="1" s="1"/>
  <c r="F608" i="1"/>
  <c r="G608" i="1" s="1"/>
  <c r="H608" i="1" s="1"/>
  <c r="F609" i="1"/>
  <c r="G609" i="1" s="1"/>
  <c r="H609" i="1" s="1"/>
  <c r="F610" i="1"/>
  <c r="G610" i="1" s="1"/>
  <c r="H610" i="1" s="1"/>
  <c r="F611" i="1"/>
  <c r="G611" i="1" s="1"/>
  <c r="H611" i="1" s="1"/>
  <c r="F612" i="1"/>
  <c r="G612" i="1" s="1"/>
  <c r="H612" i="1" s="1"/>
  <c r="F613" i="1"/>
  <c r="G613" i="1" s="1"/>
  <c r="H613" i="1" s="1"/>
  <c r="F614" i="1"/>
  <c r="G614" i="1" s="1"/>
  <c r="H614" i="1" s="1"/>
  <c r="F615" i="1"/>
  <c r="G615" i="1" s="1"/>
  <c r="H615" i="1" s="1"/>
  <c r="F616" i="1"/>
  <c r="G616" i="1" s="1"/>
  <c r="H616" i="1" s="1"/>
  <c r="F617" i="1"/>
  <c r="G617" i="1" s="1"/>
  <c r="H617" i="1" s="1"/>
  <c r="F618" i="1"/>
  <c r="G618" i="1" s="1"/>
  <c r="H618" i="1" s="1"/>
  <c r="F619" i="1"/>
  <c r="G619" i="1" s="1"/>
  <c r="H619" i="1" s="1"/>
  <c r="F620" i="1"/>
  <c r="G620" i="1" s="1"/>
  <c r="H620" i="1" s="1"/>
  <c r="F621" i="1"/>
  <c r="G621" i="1" s="1"/>
  <c r="H621" i="1" s="1"/>
  <c r="F622" i="1"/>
  <c r="G622" i="1" s="1"/>
  <c r="H622" i="1" s="1"/>
  <c r="F623" i="1"/>
  <c r="G623" i="1" s="1"/>
  <c r="H623" i="1" s="1"/>
  <c r="F624" i="1"/>
  <c r="G624" i="1" s="1"/>
  <c r="H624" i="1" s="1"/>
  <c r="F625" i="1"/>
  <c r="G625" i="1" s="1"/>
  <c r="H625" i="1" s="1"/>
  <c r="F626" i="1"/>
  <c r="G626" i="1" s="1"/>
  <c r="H626" i="1" s="1"/>
  <c r="F627" i="1"/>
  <c r="G627" i="1" s="1"/>
  <c r="H627" i="1" s="1"/>
  <c r="F628" i="1"/>
  <c r="G628" i="1" s="1"/>
  <c r="H628" i="1" s="1"/>
  <c r="F629" i="1"/>
  <c r="G629" i="1" s="1"/>
  <c r="H629" i="1" s="1"/>
  <c r="F630" i="1"/>
  <c r="G630" i="1" s="1"/>
  <c r="H630" i="1" s="1"/>
  <c r="F631" i="1"/>
  <c r="G631" i="1" s="1"/>
  <c r="H631" i="1" s="1"/>
  <c r="F632" i="1"/>
  <c r="G632" i="1" s="1"/>
  <c r="H632" i="1" s="1"/>
  <c r="F633" i="1"/>
  <c r="G633" i="1" s="1"/>
  <c r="H633" i="1" s="1"/>
  <c r="F634" i="1"/>
  <c r="G634" i="1" s="1"/>
  <c r="H634" i="1" s="1"/>
  <c r="F635" i="1"/>
  <c r="G635" i="1" s="1"/>
  <c r="H635" i="1" s="1"/>
  <c r="F636" i="1"/>
  <c r="G636" i="1" s="1"/>
  <c r="H636" i="1" s="1"/>
  <c r="F637" i="1"/>
  <c r="G637" i="1" s="1"/>
  <c r="H637" i="1" s="1"/>
  <c r="F638" i="1"/>
  <c r="G638" i="1" s="1"/>
  <c r="H638" i="1" s="1"/>
  <c r="F639" i="1"/>
  <c r="G639" i="1" s="1"/>
  <c r="H639" i="1" s="1"/>
  <c r="F640" i="1"/>
  <c r="G640" i="1" s="1"/>
  <c r="H640" i="1" s="1"/>
  <c r="F641" i="1"/>
  <c r="G641" i="1" s="1"/>
  <c r="H641" i="1" s="1"/>
  <c r="F642" i="1"/>
  <c r="G642" i="1" s="1"/>
  <c r="H642" i="1" s="1"/>
  <c r="F643" i="1"/>
  <c r="G643" i="1" s="1"/>
  <c r="H643" i="1" s="1"/>
  <c r="F644" i="1"/>
  <c r="G644" i="1" s="1"/>
  <c r="H644" i="1" s="1"/>
  <c r="F645" i="1"/>
  <c r="G645" i="1" s="1"/>
  <c r="H645" i="1" s="1"/>
  <c r="F646" i="1"/>
  <c r="G646" i="1" s="1"/>
  <c r="H646" i="1" s="1"/>
  <c r="F647" i="1"/>
  <c r="G647" i="1" s="1"/>
  <c r="H647" i="1" s="1"/>
  <c r="F648" i="1"/>
  <c r="G648" i="1" s="1"/>
  <c r="H648" i="1" s="1"/>
  <c r="F649" i="1"/>
  <c r="G649" i="1" s="1"/>
  <c r="H649" i="1" s="1"/>
  <c r="F650" i="1"/>
  <c r="G650" i="1" s="1"/>
  <c r="H650" i="1" s="1"/>
  <c r="F651" i="1"/>
  <c r="G651" i="1" s="1"/>
  <c r="H651" i="1" s="1"/>
  <c r="F652" i="1"/>
  <c r="G652" i="1" s="1"/>
  <c r="H652" i="1" s="1"/>
  <c r="F653" i="1"/>
  <c r="G653" i="1" s="1"/>
  <c r="H653" i="1" s="1"/>
  <c r="F654" i="1"/>
  <c r="G654" i="1" s="1"/>
  <c r="H654" i="1" s="1"/>
  <c r="F655" i="1"/>
  <c r="G655" i="1" s="1"/>
  <c r="H655" i="1" s="1"/>
  <c r="F656" i="1"/>
  <c r="G656" i="1" s="1"/>
  <c r="H656" i="1" s="1"/>
  <c r="F657" i="1"/>
  <c r="G657" i="1" s="1"/>
  <c r="H657" i="1" s="1"/>
  <c r="F658" i="1"/>
  <c r="G658" i="1" s="1"/>
  <c r="H658" i="1" s="1"/>
  <c r="F659" i="1"/>
  <c r="G659" i="1" s="1"/>
  <c r="H659" i="1" s="1"/>
  <c r="F660" i="1"/>
  <c r="G660" i="1" s="1"/>
  <c r="H660" i="1" s="1"/>
  <c r="F661" i="1"/>
  <c r="G661" i="1" s="1"/>
  <c r="H661" i="1" s="1"/>
  <c r="F662" i="1"/>
  <c r="G662" i="1" s="1"/>
  <c r="H662" i="1" s="1"/>
  <c r="F663" i="1"/>
  <c r="G663" i="1" s="1"/>
  <c r="H663" i="1" s="1"/>
  <c r="F664" i="1"/>
  <c r="G664" i="1" s="1"/>
  <c r="H664" i="1" s="1"/>
  <c r="F665" i="1"/>
  <c r="G665" i="1" s="1"/>
  <c r="H665" i="1" s="1"/>
  <c r="F666" i="1"/>
  <c r="G666" i="1" s="1"/>
  <c r="H666" i="1" s="1"/>
  <c r="F667" i="1"/>
  <c r="G667" i="1" s="1"/>
  <c r="H667" i="1" s="1"/>
  <c r="F668" i="1"/>
  <c r="G668" i="1" s="1"/>
  <c r="H668" i="1" s="1"/>
  <c r="F669" i="1"/>
  <c r="G669" i="1" s="1"/>
  <c r="H669" i="1" s="1"/>
  <c r="F670" i="1"/>
  <c r="G670" i="1" s="1"/>
  <c r="H670" i="1" s="1"/>
  <c r="F671" i="1"/>
  <c r="G671" i="1" s="1"/>
  <c r="H671" i="1" s="1"/>
  <c r="F672" i="1"/>
  <c r="G672" i="1" s="1"/>
  <c r="H672" i="1" s="1"/>
  <c r="F673" i="1"/>
  <c r="G673" i="1" s="1"/>
  <c r="H673" i="1" s="1"/>
  <c r="F674" i="1"/>
  <c r="G674" i="1" s="1"/>
  <c r="H674" i="1" s="1"/>
  <c r="F675" i="1"/>
  <c r="G675" i="1" s="1"/>
  <c r="H675" i="1" s="1"/>
  <c r="F676" i="1"/>
  <c r="G676" i="1" s="1"/>
  <c r="H676" i="1" s="1"/>
  <c r="F677" i="1"/>
  <c r="G677" i="1" s="1"/>
  <c r="H677" i="1" s="1"/>
  <c r="F678" i="1"/>
  <c r="G678" i="1" s="1"/>
  <c r="H678" i="1" s="1"/>
  <c r="F679" i="1"/>
  <c r="G679" i="1" s="1"/>
  <c r="H679" i="1" s="1"/>
  <c r="F680" i="1"/>
  <c r="G680" i="1" s="1"/>
  <c r="H680" i="1" s="1"/>
  <c r="F681" i="1"/>
  <c r="G681" i="1" s="1"/>
  <c r="H681" i="1" s="1"/>
  <c r="F682" i="1"/>
  <c r="G682" i="1" s="1"/>
  <c r="H682" i="1" s="1"/>
  <c r="F683" i="1"/>
  <c r="G683" i="1" s="1"/>
  <c r="H683" i="1" s="1"/>
  <c r="F684" i="1"/>
  <c r="G684" i="1" s="1"/>
  <c r="H684" i="1" s="1"/>
  <c r="F685" i="1"/>
  <c r="G685" i="1" s="1"/>
  <c r="H685" i="1" s="1"/>
  <c r="F686" i="1"/>
  <c r="G686" i="1" s="1"/>
  <c r="H686" i="1" s="1"/>
  <c r="F687" i="1"/>
  <c r="G687" i="1" s="1"/>
  <c r="H687" i="1" s="1"/>
  <c r="F688" i="1"/>
  <c r="G688" i="1" s="1"/>
  <c r="H688" i="1" s="1"/>
  <c r="F689" i="1"/>
  <c r="G689" i="1" s="1"/>
  <c r="H689" i="1" s="1"/>
  <c r="F690" i="1"/>
  <c r="G690" i="1" s="1"/>
  <c r="H690" i="1" s="1"/>
  <c r="F691" i="1"/>
  <c r="G691" i="1" s="1"/>
  <c r="H691" i="1" s="1"/>
  <c r="F692" i="1"/>
  <c r="G692" i="1" s="1"/>
  <c r="H692" i="1" s="1"/>
  <c r="F693" i="1"/>
  <c r="G693" i="1" s="1"/>
  <c r="H693" i="1" s="1"/>
  <c r="F694" i="1"/>
  <c r="G694" i="1" s="1"/>
  <c r="H694" i="1" s="1"/>
  <c r="F695" i="1"/>
  <c r="G695" i="1" s="1"/>
  <c r="H695" i="1" s="1"/>
  <c r="F696" i="1"/>
  <c r="G696" i="1" s="1"/>
  <c r="H696" i="1" s="1"/>
  <c r="F697" i="1"/>
  <c r="G697" i="1" s="1"/>
  <c r="H697" i="1" s="1"/>
  <c r="F698" i="1"/>
  <c r="G698" i="1" s="1"/>
  <c r="H698" i="1" s="1"/>
  <c r="F699" i="1"/>
  <c r="G699" i="1" s="1"/>
  <c r="H699" i="1" s="1"/>
  <c r="F700" i="1"/>
  <c r="G700" i="1" s="1"/>
  <c r="H700" i="1" s="1"/>
  <c r="F701" i="1"/>
  <c r="G701" i="1" s="1"/>
  <c r="H701" i="1" s="1"/>
  <c r="F702" i="1"/>
  <c r="G702" i="1" s="1"/>
  <c r="H702" i="1" s="1"/>
  <c r="F703" i="1"/>
  <c r="G703" i="1" s="1"/>
  <c r="H703" i="1" s="1"/>
  <c r="F704" i="1"/>
  <c r="G704" i="1" s="1"/>
  <c r="H704" i="1" s="1"/>
  <c r="F705" i="1"/>
  <c r="G705" i="1" s="1"/>
  <c r="H705" i="1" s="1"/>
  <c r="F706" i="1"/>
  <c r="G706" i="1" s="1"/>
  <c r="H706" i="1" s="1"/>
  <c r="F707" i="1"/>
  <c r="G707" i="1" s="1"/>
  <c r="H707" i="1" s="1"/>
  <c r="F708" i="1"/>
  <c r="G708" i="1" s="1"/>
  <c r="H708" i="1" s="1"/>
  <c r="F709" i="1"/>
  <c r="G709" i="1" s="1"/>
  <c r="H709" i="1" s="1"/>
  <c r="F710" i="1"/>
  <c r="G710" i="1" s="1"/>
  <c r="H710" i="1" s="1"/>
  <c r="F711" i="1"/>
  <c r="G711" i="1" s="1"/>
  <c r="H711" i="1" s="1"/>
  <c r="F712" i="1"/>
  <c r="G712" i="1" s="1"/>
  <c r="H712" i="1" s="1"/>
  <c r="F713" i="1"/>
  <c r="G713" i="1" s="1"/>
  <c r="H713" i="1" s="1"/>
  <c r="F714" i="1"/>
  <c r="G714" i="1" s="1"/>
  <c r="H714" i="1" s="1"/>
  <c r="F715" i="1"/>
  <c r="G715" i="1" s="1"/>
  <c r="H715" i="1" s="1"/>
  <c r="F716" i="1"/>
  <c r="G716" i="1" s="1"/>
  <c r="H716" i="1" s="1"/>
  <c r="F717" i="1"/>
  <c r="G717" i="1" s="1"/>
  <c r="H717" i="1" s="1"/>
  <c r="F718" i="1"/>
  <c r="G718" i="1" s="1"/>
  <c r="H718" i="1" s="1"/>
  <c r="F719" i="1"/>
  <c r="G719" i="1" s="1"/>
  <c r="H719" i="1" s="1"/>
  <c r="F720" i="1"/>
  <c r="G720" i="1" s="1"/>
  <c r="H720" i="1" s="1"/>
  <c r="F721" i="1"/>
  <c r="G721" i="1" s="1"/>
  <c r="H721" i="1" s="1"/>
  <c r="F722" i="1"/>
  <c r="G722" i="1" s="1"/>
  <c r="H722" i="1" s="1"/>
  <c r="F723" i="1"/>
  <c r="G723" i="1" s="1"/>
  <c r="H723" i="1" s="1"/>
  <c r="F724" i="1"/>
  <c r="G724" i="1" s="1"/>
  <c r="H724" i="1" s="1"/>
  <c r="F725" i="1"/>
  <c r="G725" i="1" s="1"/>
  <c r="H725" i="1" s="1"/>
  <c r="F726" i="1"/>
  <c r="G726" i="1" s="1"/>
  <c r="H726" i="1" s="1"/>
  <c r="F727" i="1"/>
  <c r="G727" i="1" s="1"/>
  <c r="H727" i="1" s="1"/>
  <c r="F728" i="1"/>
  <c r="G728" i="1" s="1"/>
  <c r="H728" i="1" s="1"/>
  <c r="F729" i="1"/>
  <c r="G729" i="1" s="1"/>
  <c r="H729" i="1" s="1"/>
  <c r="F730" i="1"/>
  <c r="G730" i="1" s="1"/>
  <c r="H730" i="1" s="1"/>
  <c r="F731" i="1"/>
  <c r="G731" i="1" s="1"/>
  <c r="H731" i="1" s="1"/>
  <c r="F732" i="1"/>
  <c r="G732" i="1" s="1"/>
  <c r="H732" i="1" s="1"/>
  <c r="F733" i="1"/>
  <c r="G733" i="1" s="1"/>
  <c r="H733" i="1" s="1"/>
  <c r="F734" i="1"/>
  <c r="G734" i="1" s="1"/>
  <c r="H734" i="1" s="1"/>
  <c r="F735" i="1"/>
  <c r="G735" i="1" s="1"/>
  <c r="H735" i="1" s="1"/>
  <c r="F736" i="1"/>
  <c r="G736" i="1" s="1"/>
  <c r="H736" i="1" s="1"/>
  <c r="F737" i="1"/>
  <c r="G737" i="1" s="1"/>
  <c r="H737" i="1" s="1"/>
  <c r="F738" i="1"/>
  <c r="G738" i="1" s="1"/>
  <c r="H738" i="1" s="1"/>
  <c r="F739" i="1"/>
  <c r="G739" i="1" s="1"/>
  <c r="H739" i="1" s="1"/>
  <c r="F740" i="1"/>
  <c r="G740" i="1" s="1"/>
  <c r="H740" i="1" s="1"/>
  <c r="F741" i="1"/>
  <c r="G741" i="1" s="1"/>
  <c r="H741" i="1" s="1"/>
  <c r="F742" i="1"/>
  <c r="G742" i="1" s="1"/>
  <c r="H742" i="1" s="1"/>
  <c r="F743" i="1"/>
  <c r="G743" i="1" s="1"/>
  <c r="H743" i="1" s="1"/>
  <c r="F744" i="1"/>
  <c r="G744" i="1" s="1"/>
  <c r="H744" i="1" s="1"/>
  <c r="F745" i="1"/>
  <c r="G745" i="1" s="1"/>
  <c r="H745" i="1" s="1"/>
  <c r="F746" i="1"/>
  <c r="G746" i="1" s="1"/>
  <c r="H746" i="1" s="1"/>
  <c r="F747" i="1"/>
  <c r="G747" i="1" s="1"/>
  <c r="H747" i="1" s="1"/>
  <c r="F748" i="1"/>
  <c r="G748" i="1" s="1"/>
  <c r="H748" i="1" s="1"/>
  <c r="F749" i="1"/>
  <c r="G749" i="1" s="1"/>
  <c r="H749" i="1" s="1"/>
  <c r="F750" i="1"/>
  <c r="G750" i="1" s="1"/>
  <c r="H750" i="1" s="1"/>
  <c r="F751" i="1"/>
  <c r="G751" i="1" s="1"/>
  <c r="H751" i="1" s="1"/>
  <c r="F752" i="1"/>
  <c r="G752" i="1" s="1"/>
  <c r="H752" i="1" s="1"/>
  <c r="F753" i="1"/>
  <c r="G753" i="1" s="1"/>
  <c r="H753" i="1" s="1"/>
  <c r="F754" i="1"/>
  <c r="G754" i="1" s="1"/>
  <c r="H754" i="1" s="1"/>
  <c r="F755" i="1"/>
  <c r="G755" i="1" s="1"/>
  <c r="H755" i="1" s="1"/>
  <c r="F756" i="1"/>
  <c r="G756" i="1" s="1"/>
  <c r="H756" i="1" s="1"/>
  <c r="F757" i="1"/>
  <c r="G757" i="1" s="1"/>
  <c r="H757" i="1" s="1"/>
  <c r="F758" i="1"/>
  <c r="G758" i="1" s="1"/>
  <c r="H758" i="1" s="1"/>
  <c r="F759" i="1"/>
  <c r="G759" i="1" s="1"/>
  <c r="H759" i="1" s="1"/>
  <c r="F760" i="1"/>
  <c r="G760" i="1" s="1"/>
  <c r="H760" i="1" s="1"/>
  <c r="F761" i="1"/>
  <c r="G761" i="1" s="1"/>
  <c r="H761" i="1" s="1"/>
  <c r="F762" i="1"/>
  <c r="G762" i="1" s="1"/>
  <c r="H762" i="1" s="1"/>
  <c r="F763" i="1"/>
  <c r="G763" i="1" s="1"/>
  <c r="H763" i="1" s="1"/>
  <c r="F764" i="1"/>
  <c r="G764" i="1" s="1"/>
  <c r="H764" i="1" s="1"/>
  <c r="F765" i="1"/>
  <c r="G765" i="1" s="1"/>
  <c r="H765" i="1" s="1"/>
  <c r="F766" i="1"/>
  <c r="G766" i="1" s="1"/>
  <c r="H766" i="1" s="1"/>
  <c r="F767" i="1"/>
  <c r="G767" i="1" s="1"/>
  <c r="H767" i="1" s="1"/>
  <c r="F768" i="1"/>
  <c r="G768" i="1" s="1"/>
  <c r="H768" i="1" s="1"/>
  <c r="F769" i="1"/>
  <c r="G769" i="1" s="1"/>
  <c r="H769" i="1" s="1"/>
  <c r="F770" i="1"/>
  <c r="G770" i="1" s="1"/>
  <c r="H770" i="1" s="1"/>
  <c r="F771" i="1"/>
  <c r="G771" i="1" s="1"/>
  <c r="H771" i="1" s="1"/>
  <c r="F772" i="1"/>
  <c r="G772" i="1" s="1"/>
  <c r="H772" i="1" s="1"/>
  <c r="F773" i="1"/>
  <c r="G773" i="1" s="1"/>
  <c r="H773" i="1" s="1"/>
  <c r="F774" i="1"/>
  <c r="G774" i="1" s="1"/>
  <c r="H774" i="1" s="1"/>
  <c r="F775" i="1"/>
  <c r="G775" i="1" s="1"/>
  <c r="H775" i="1" s="1"/>
  <c r="F776" i="1"/>
  <c r="G776" i="1" s="1"/>
  <c r="H776" i="1" s="1"/>
  <c r="F777" i="1"/>
  <c r="G777" i="1" s="1"/>
  <c r="H777" i="1" s="1"/>
  <c r="F778" i="1"/>
  <c r="G778" i="1" s="1"/>
  <c r="H778" i="1" s="1"/>
  <c r="F779" i="1"/>
  <c r="G779" i="1" s="1"/>
  <c r="H779" i="1" s="1"/>
  <c r="F780" i="1"/>
  <c r="G780" i="1" s="1"/>
  <c r="H780" i="1" s="1"/>
  <c r="F781" i="1"/>
  <c r="G781" i="1" s="1"/>
  <c r="H781" i="1" s="1"/>
  <c r="F782" i="1"/>
  <c r="G782" i="1" s="1"/>
  <c r="H782" i="1" s="1"/>
  <c r="F783" i="1"/>
  <c r="G783" i="1" s="1"/>
  <c r="H783" i="1" s="1"/>
  <c r="F784" i="1"/>
  <c r="G784" i="1" s="1"/>
  <c r="H784" i="1" s="1"/>
  <c r="F785" i="1"/>
  <c r="G785" i="1" s="1"/>
  <c r="H785" i="1" s="1"/>
  <c r="F786" i="1"/>
  <c r="G786" i="1" s="1"/>
  <c r="H786" i="1" s="1"/>
  <c r="F787" i="1"/>
  <c r="G787" i="1" s="1"/>
  <c r="H787" i="1" s="1"/>
  <c r="F788" i="1"/>
  <c r="G788" i="1" s="1"/>
  <c r="H788" i="1" s="1"/>
  <c r="F789" i="1"/>
  <c r="G789" i="1" s="1"/>
  <c r="H789" i="1" s="1"/>
  <c r="F790" i="1"/>
  <c r="G790" i="1" s="1"/>
  <c r="H790" i="1" s="1"/>
  <c r="F791" i="1"/>
  <c r="G791" i="1" s="1"/>
  <c r="H791" i="1" s="1"/>
  <c r="F792" i="1"/>
  <c r="G792" i="1" s="1"/>
  <c r="H792" i="1" s="1"/>
  <c r="F793" i="1"/>
  <c r="G793" i="1" s="1"/>
  <c r="H793" i="1" s="1"/>
  <c r="F794" i="1"/>
  <c r="G794" i="1" s="1"/>
  <c r="H794" i="1" s="1"/>
  <c r="F795" i="1"/>
  <c r="G795" i="1" s="1"/>
  <c r="H795" i="1" s="1"/>
  <c r="F796" i="1"/>
  <c r="G796" i="1" s="1"/>
  <c r="H796" i="1" s="1"/>
  <c r="F797" i="1"/>
  <c r="G797" i="1" s="1"/>
  <c r="H797" i="1" s="1"/>
  <c r="F798" i="1"/>
  <c r="G798" i="1" s="1"/>
  <c r="H798" i="1" s="1"/>
  <c r="F799" i="1"/>
  <c r="G799" i="1" s="1"/>
  <c r="H799" i="1" s="1"/>
  <c r="F800" i="1"/>
  <c r="G800" i="1" s="1"/>
  <c r="H800" i="1" s="1"/>
  <c r="F801" i="1"/>
  <c r="G801" i="1" s="1"/>
  <c r="H801" i="1" s="1"/>
  <c r="F802" i="1"/>
  <c r="G802" i="1" s="1"/>
  <c r="H802" i="1" s="1"/>
  <c r="F803" i="1"/>
  <c r="G803" i="1" s="1"/>
  <c r="H803" i="1" s="1"/>
  <c r="F804" i="1"/>
  <c r="G804" i="1" s="1"/>
  <c r="H804" i="1" s="1"/>
  <c r="F805" i="1"/>
  <c r="G805" i="1" s="1"/>
  <c r="H805" i="1" s="1"/>
  <c r="F806" i="1"/>
  <c r="G806" i="1" s="1"/>
  <c r="H806" i="1" s="1"/>
  <c r="F807" i="1"/>
  <c r="G807" i="1" s="1"/>
  <c r="H807" i="1" s="1"/>
  <c r="F808" i="1"/>
  <c r="G808" i="1" s="1"/>
  <c r="H808" i="1" s="1"/>
  <c r="F809" i="1"/>
  <c r="G809" i="1" s="1"/>
  <c r="H809" i="1" s="1"/>
  <c r="F810" i="1"/>
  <c r="G810" i="1" s="1"/>
  <c r="H810" i="1" s="1"/>
  <c r="F811" i="1"/>
  <c r="G811" i="1" s="1"/>
  <c r="H811" i="1" s="1"/>
  <c r="F812" i="1"/>
  <c r="G812" i="1" s="1"/>
  <c r="H812" i="1" s="1"/>
  <c r="F813" i="1"/>
  <c r="G813" i="1" s="1"/>
  <c r="H813" i="1" s="1"/>
  <c r="F814" i="1"/>
  <c r="G814" i="1" s="1"/>
  <c r="H814" i="1" s="1"/>
  <c r="F815" i="1"/>
  <c r="G815" i="1" s="1"/>
  <c r="H815" i="1" s="1"/>
  <c r="F816" i="1"/>
  <c r="G816" i="1" s="1"/>
  <c r="H816" i="1" s="1"/>
  <c r="F817" i="1"/>
  <c r="G817" i="1" s="1"/>
  <c r="H817" i="1" s="1"/>
  <c r="F818" i="1"/>
  <c r="G818" i="1" s="1"/>
  <c r="H818" i="1" s="1"/>
  <c r="F819" i="1"/>
  <c r="G819" i="1" s="1"/>
  <c r="H819" i="1" s="1"/>
  <c r="F820" i="1"/>
  <c r="G820" i="1" s="1"/>
  <c r="H820" i="1" s="1"/>
  <c r="F821" i="1"/>
  <c r="G821" i="1" s="1"/>
  <c r="H821" i="1" s="1"/>
  <c r="F822" i="1"/>
  <c r="G822" i="1" s="1"/>
  <c r="H822" i="1" s="1"/>
  <c r="F823" i="1"/>
  <c r="G823" i="1" s="1"/>
  <c r="H823" i="1" s="1"/>
  <c r="F824" i="1"/>
  <c r="G824" i="1" s="1"/>
  <c r="H824" i="1" s="1"/>
  <c r="F825" i="1"/>
  <c r="G825" i="1" s="1"/>
  <c r="H825" i="1" s="1"/>
  <c r="F826" i="1"/>
  <c r="G826" i="1" s="1"/>
  <c r="H826" i="1" s="1"/>
  <c r="F827" i="1"/>
  <c r="G827" i="1" s="1"/>
  <c r="H827" i="1" s="1"/>
  <c r="F828" i="1"/>
  <c r="G828" i="1" s="1"/>
  <c r="H828" i="1" s="1"/>
  <c r="F829" i="1"/>
  <c r="G829" i="1" s="1"/>
  <c r="H829" i="1" s="1"/>
  <c r="F830" i="1"/>
  <c r="G830" i="1" s="1"/>
  <c r="H830" i="1" s="1"/>
  <c r="F831" i="1"/>
  <c r="G831" i="1" s="1"/>
  <c r="H831" i="1" s="1"/>
  <c r="F832" i="1"/>
  <c r="G832" i="1" s="1"/>
  <c r="H832" i="1" s="1"/>
  <c r="F833" i="1"/>
  <c r="G833" i="1" s="1"/>
  <c r="H833" i="1" s="1"/>
  <c r="F834" i="1"/>
  <c r="G834" i="1" s="1"/>
  <c r="H834" i="1" s="1"/>
  <c r="F835" i="1"/>
  <c r="G835" i="1" s="1"/>
  <c r="H835" i="1" s="1"/>
  <c r="F836" i="1"/>
  <c r="G836" i="1" s="1"/>
  <c r="H836" i="1" s="1"/>
  <c r="F837" i="1"/>
  <c r="G837" i="1" s="1"/>
  <c r="H837" i="1" s="1"/>
  <c r="F838" i="1"/>
  <c r="G838" i="1" s="1"/>
  <c r="H838" i="1" s="1"/>
  <c r="F839" i="1"/>
  <c r="G839" i="1" s="1"/>
  <c r="H839" i="1" s="1"/>
  <c r="F840" i="1"/>
  <c r="G840" i="1" s="1"/>
  <c r="H840" i="1" s="1"/>
  <c r="F841" i="1"/>
  <c r="G841" i="1" s="1"/>
  <c r="H841" i="1" s="1"/>
  <c r="F842" i="1"/>
  <c r="G842" i="1" s="1"/>
  <c r="H842" i="1" s="1"/>
  <c r="F843" i="1"/>
  <c r="G843" i="1" s="1"/>
  <c r="H843" i="1" s="1"/>
  <c r="F844" i="1"/>
  <c r="G844" i="1" s="1"/>
  <c r="H844" i="1" s="1"/>
  <c r="F845" i="1"/>
  <c r="G845" i="1" s="1"/>
  <c r="H845" i="1" s="1"/>
  <c r="F846" i="1"/>
  <c r="G846" i="1" s="1"/>
  <c r="H846" i="1" s="1"/>
  <c r="F847" i="1"/>
  <c r="G847" i="1" s="1"/>
  <c r="H847" i="1" s="1"/>
  <c r="F848" i="1"/>
  <c r="G848" i="1" s="1"/>
  <c r="H848" i="1" s="1"/>
  <c r="F849" i="1"/>
  <c r="G849" i="1" s="1"/>
  <c r="H849" i="1" s="1"/>
  <c r="F850" i="1"/>
  <c r="G850" i="1" s="1"/>
  <c r="H850" i="1" s="1"/>
  <c r="F851" i="1"/>
  <c r="G851" i="1" s="1"/>
  <c r="H851" i="1" s="1"/>
  <c r="F852" i="1"/>
  <c r="G852" i="1" s="1"/>
  <c r="H852" i="1" s="1"/>
  <c r="F853" i="1"/>
  <c r="G853" i="1" s="1"/>
  <c r="H853" i="1" s="1"/>
  <c r="F854" i="1"/>
  <c r="G854" i="1" s="1"/>
  <c r="H854" i="1" s="1"/>
  <c r="F855" i="1"/>
  <c r="G855" i="1" s="1"/>
  <c r="H855" i="1" s="1"/>
  <c r="F856" i="1"/>
  <c r="G856" i="1" s="1"/>
  <c r="H856" i="1" s="1"/>
  <c r="F857" i="1"/>
  <c r="G857" i="1" s="1"/>
  <c r="H857" i="1" s="1"/>
  <c r="F858" i="1"/>
  <c r="G858" i="1" s="1"/>
  <c r="H858" i="1" s="1"/>
  <c r="F859" i="1"/>
  <c r="G859" i="1" s="1"/>
  <c r="H859" i="1" s="1"/>
  <c r="F860" i="1"/>
  <c r="G860" i="1" s="1"/>
  <c r="H860" i="1" s="1"/>
  <c r="F861" i="1"/>
  <c r="G861" i="1" s="1"/>
  <c r="H861" i="1" s="1"/>
  <c r="F862" i="1"/>
  <c r="G862" i="1" s="1"/>
  <c r="H862" i="1" s="1"/>
  <c r="F863" i="1"/>
  <c r="G863" i="1" s="1"/>
  <c r="H863" i="1" s="1"/>
  <c r="F864" i="1"/>
  <c r="G864" i="1" s="1"/>
  <c r="H864" i="1" s="1"/>
  <c r="F865" i="1"/>
  <c r="G865" i="1" s="1"/>
  <c r="H865" i="1" s="1"/>
  <c r="F866" i="1"/>
  <c r="G866" i="1" s="1"/>
  <c r="H866" i="1" s="1"/>
  <c r="F867" i="1"/>
  <c r="G867" i="1" s="1"/>
  <c r="H867" i="1" s="1"/>
  <c r="F868" i="1"/>
  <c r="G868" i="1" s="1"/>
  <c r="H868" i="1" s="1"/>
  <c r="F869" i="1"/>
  <c r="G869" i="1" s="1"/>
  <c r="H869" i="1" s="1"/>
  <c r="F870" i="1"/>
  <c r="G870" i="1" s="1"/>
  <c r="H870" i="1" s="1"/>
  <c r="F871" i="1"/>
  <c r="G871" i="1" s="1"/>
  <c r="H871" i="1" s="1"/>
  <c r="F872" i="1"/>
  <c r="G872" i="1" s="1"/>
  <c r="H872" i="1" s="1"/>
  <c r="F873" i="1"/>
  <c r="G873" i="1" s="1"/>
  <c r="H873" i="1" s="1"/>
  <c r="F874" i="1"/>
  <c r="G874" i="1" s="1"/>
  <c r="H874" i="1" s="1"/>
  <c r="F875" i="1"/>
  <c r="G875" i="1" s="1"/>
  <c r="H875" i="1" s="1"/>
  <c r="F876" i="1"/>
  <c r="G876" i="1" s="1"/>
  <c r="H876" i="1" s="1"/>
  <c r="F877" i="1"/>
  <c r="G877" i="1" s="1"/>
  <c r="H877" i="1" s="1"/>
  <c r="F878" i="1"/>
  <c r="G878" i="1" s="1"/>
  <c r="H878" i="1" s="1"/>
  <c r="F879" i="1"/>
  <c r="G879" i="1" s="1"/>
  <c r="H879" i="1" s="1"/>
  <c r="F880" i="1"/>
  <c r="G880" i="1" s="1"/>
  <c r="H880" i="1" s="1"/>
  <c r="F881" i="1"/>
  <c r="G881" i="1" s="1"/>
  <c r="H881" i="1" s="1"/>
  <c r="F882" i="1"/>
  <c r="G882" i="1" s="1"/>
  <c r="H882" i="1" s="1"/>
  <c r="F883" i="1"/>
  <c r="G883" i="1" s="1"/>
  <c r="H883" i="1" s="1"/>
  <c r="F884" i="1"/>
  <c r="G884" i="1" s="1"/>
  <c r="H884" i="1" s="1"/>
  <c r="F885" i="1"/>
  <c r="G885" i="1" s="1"/>
  <c r="H885" i="1" s="1"/>
  <c r="F886" i="1"/>
  <c r="G886" i="1" s="1"/>
  <c r="H886" i="1" s="1"/>
  <c r="F887" i="1"/>
  <c r="G887" i="1" s="1"/>
  <c r="H887" i="1" s="1"/>
  <c r="F888" i="1"/>
  <c r="G888" i="1" s="1"/>
  <c r="H888" i="1" s="1"/>
  <c r="F889" i="1"/>
  <c r="G889" i="1" s="1"/>
  <c r="H889" i="1" s="1"/>
  <c r="F890" i="1"/>
  <c r="G890" i="1" s="1"/>
  <c r="H890" i="1" s="1"/>
  <c r="F891" i="1"/>
  <c r="G891" i="1" s="1"/>
  <c r="H891" i="1" s="1"/>
  <c r="F892" i="1"/>
  <c r="G892" i="1" s="1"/>
  <c r="H892" i="1" s="1"/>
  <c r="F893" i="1"/>
  <c r="G893" i="1" s="1"/>
  <c r="H893" i="1" s="1"/>
  <c r="F894" i="1"/>
  <c r="G894" i="1" s="1"/>
  <c r="H894" i="1" s="1"/>
  <c r="F895" i="1"/>
  <c r="G895" i="1" s="1"/>
  <c r="H895" i="1" s="1"/>
  <c r="F896" i="1"/>
  <c r="G896" i="1" s="1"/>
  <c r="H896" i="1" s="1"/>
  <c r="F897" i="1"/>
  <c r="G897" i="1" s="1"/>
  <c r="H897" i="1" s="1"/>
  <c r="F898" i="1"/>
  <c r="G898" i="1" s="1"/>
  <c r="H898" i="1" s="1"/>
  <c r="F899" i="1"/>
  <c r="G899" i="1" s="1"/>
  <c r="H899" i="1" s="1"/>
  <c r="F900" i="1"/>
  <c r="G900" i="1" s="1"/>
  <c r="H900" i="1" s="1"/>
  <c r="F901" i="1"/>
  <c r="G901" i="1" s="1"/>
  <c r="H901" i="1" s="1"/>
  <c r="F902" i="1"/>
  <c r="G902" i="1" s="1"/>
  <c r="H902" i="1" s="1"/>
  <c r="F903" i="1"/>
  <c r="G903" i="1" s="1"/>
  <c r="H903" i="1" s="1"/>
  <c r="F904" i="1"/>
  <c r="G904" i="1" s="1"/>
  <c r="H904" i="1" s="1"/>
  <c r="F905" i="1"/>
  <c r="G905" i="1" s="1"/>
  <c r="H905" i="1" s="1"/>
  <c r="F906" i="1"/>
  <c r="G906" i="1" s="1"/>
  <c r="H906" i="1" s="1"/>
  <c r="F907" i="1"/>
  <c r="G907" i="1" s="1"/>
  <c r="H907" i="1" s="1"/>
  <c r="F908" i="1"/>
  <c r="G908" i="1" s="1"/>
  <c r="H908" i="1" s="1"/>
  <c r="F909" i="1"/>
  <c r="G909" i="1" s="1"/>
  <c r="H909" i="1" s="1"/>
  <c r="F910" i="1"/>
  <c r="G910" i="1" s="1"/>
  <c r="H910" i="1" s="1"/>
  <c r="F911" i="1"/>
  <c r="G911" i="1" s="1"/>
  <c r="H911" i="1" s="1"/>
  <c r="F912" i="1"/>
  <c r="G912" i="1" s="1"/>
  <c r="H912" i="1" s="1"/>
  <c r="F913" i="1"/>
  <c r="G913" i="1" s="1"/>
  <c r="H913" i="1" s="1"/>
  <c r="F914" i="1"/>
  <c r="G914" i="1" s="1"/>
  <c r="H914" i="1" s="1"/>
  <c r="F915" i="1"/>
  <c r="G915" i="1" s="1"/>
  <c r="H915" i="1" s="1"/>
  <c r="F916" i="1"/>
  <c r="G916" i="1" s="1"/>
  <c r="H916" i="1" s="1"/>
  <c r="F917" i="1"/>
  <c r="G917" i="1" s="1"/>
  <c r="H917" i="1" s="1"/>
  <c r="F918" i="1"/>
  <c r="G918" i="1" s="1"/>
  <c r="H918" i="1" s="1"/>
  <c r="F919" i="1"/>
  <c r="G919" i="1" s="1"/>
  <c r="H919" i="1" s="1"/>
  <c r="F920" i="1"/>
  <c r="G920" i="1" s="1"/>
  <c r="H920" i="1" s="1"/>
  <c r="F921" i="1"/>
  <c r="G921" i="1" s="1"/>
  <c r="H921" i="1" s="1"/>
  <c r="F922" i="1"/>
  <c r="G922" i="1" s="1"/>
  <c r="H922" i="1" s="1"/>
  <c r="F923" i="1"/>
  <c r="G923" i="1" s="1"/>
  <c r="H923" i="1" s="1"/>
  <c r="F924" i="1"/>
  <c r="G924" i="1" s="1"/>
  <c r="H924" i="1" s="1"/>
  <c r="F925" i="1"/>
  <c r="G925" i="1" s="1"/>
  <c r="H925" i="1" s="1"/>
  <c r="F926" i="1"/>
  <c r="G926" i="1" s="1"/>
  <c r="H926" i="1" s="1"/>
  <c r="F927" i="1"/>
  <c r="G927" i="1" s="1"/>
  <c r="H927" i="1" s="1"/>
  <c r="F928" i="1"/>
  <c r="G928" i="1" s="1"/>
  <c r="H928" i="1" s="1"/>
  <c r="F929" i="1"/>
  <c r="G929" i="1" s="1"/>
  <c r="H929" i="1" s="1"/>
  <c r="F930" i="1"/>
  <c r="G930" i="1" s="1"/>
  <c r="H930" i="1" s="1"/>
  <c r="F931" i="1"/>
  <c r="G931" i="1" s="1"/>
  <c r="H931" i="1" s="1"/>
  <c r="F932" i="1"/>
  <c r="G932" i="1" s="1"/>
  <c r="H932" i="1" s="1"/>
  <c r="F933" i="1"/>
  <c r="G933" i="1" s="1"/>
  <c r="H933" i="1" s="1"/>
  <c r="F934" i="1"/>
  <c r="G934" i="1" s="1"/>
  <c r="H934" i="1" s="1"/>
  <c r="F935" i="1"/>
  <c r="G935" i="1" s="1"/>
  <c r="H935" i="1" s="1"/>
  <c r="F936" i="1"/>
  <c r="G936" i="1" s="1"/>
  <c r="H936" i="1" s="1"/>
  <c r="F937" i="1"/>
  <c r="G937" i="1" s="1"/>
  <c r="H937" i="1" s="1"/>
  <c r="F938" i="1"/>
  <c r="G938" i="1" s="1"/>
  <c r="H938" i="1" s="1"/>
  <c r="F939" i="1"/>
  <c r="G939" i="1" s="1"/>
  <c r="H939" i="1" s="1"/>
  <c r="F940" i="1"/>
  <c r="G940" i="1" s="1"/>
  <c r="H940" i="1" s="1"/>
  <c r="F941" i="1"/>
  <c r="G941" i="1" s="1"/>
  <c r="H941" i="1" s="1"/>
  <c r="F942" i="1"/>
  <c r="G942" i="1" s="1"/>
  <c r="H942" i="1" s="1"/>
  <c r="F943" i="1"/>
  <c r="G943" i="1" s="1"/>
  <c r="H943" i="1" s="1"/>
  <c r="F944" i="1"/>
  <c r="G944" i="1" s="1"/>
  <c r="H944" i="1" s="1"/>
  <c r="F945" i="1"/>
  <c r="G945" i="1" s="1"/>
  <c r="H945" i="1" s="1"/>
  <c r="F946" i="1"/>
  <c r="G946" i="1" s="1"/>
  <c r="H946" i="1" s="1"/>
  <c r="F947" i="1"/>
  <c r="G947" i="1" s="1"/>
  <c r="H947" i="1" s="1"/>
  <c r="F948" i="1"/>
  <c r="G948" i="1" s="1"/>
  <c r="H948" i="1" s="1"/>
  <c r="F949" i="1"/>
  <c r="G949" i="1" s="1"/>
  <c r="H949" i="1" s="1"/>
  <c r="F950" i="1"/>
  <c r="G950" i="1" s="1"/>
  <c r="H950" i="1" s="1"/>
  <c r="F951" i="1"/>
  <c r="G951" i="1" s="1"/>
  <c r="H951" i="1" s="1"/>
  <c r="F952" i="1"/>
  <c r="G952" i="1" s="1"/>
  <c r="H952" i="1" s="1"/>
  <c r="F953" i="1"/>
  <c r="G953" i="1" s="1"/>
  <c r="H953" i="1" s="1"/>
  <c r="F954" i="1"/>
  <c r="G954" i="1" s="1"/>
  <c r="H954" i="1" s="1"/>
  <c r="F955" i="1"/>
  <c r="G955" i="1" s="1"/>
  <c r="H955" i="1" s="1"/>
  <c r="F956" i="1"/>
  <c r="G956" i="1" s="1"/>
  <c r="H956" i="1" s="1"/>
  <c r="F957" i="1"/>
  <c r="G957" i="1" s="1"/>
  <c r="H957" i="1" s="1"/>
  <c r="F958" i="1"/>
  <c r="G958" i="1" s="1"/>
  <c r="H958" i="1" s="1"/>
  <c r="F959" i="1"/>
  <c r="G959" i="1" s="1"/>
  <c r="H959" i="1" s="1"/>
  <c r="F960" i="1"/>
  <c r="G960" i="1" s="1"/>
  <c r="H960" i="1" s="1"/>
  <c r="F961" i="1"/>
  <c r="G961" i="1" s="1"/>
  <c r="H961" i="1" s="1"/>
  <c r="F962" i="1"/>
  <c r="G962" i="1" s="1"/>
  <c r="H962" i="1" s="1"/>
  <c r="F963" i="1"/>
  <c r="G963" i="1" s="1"/>
  <c r="H963" i="1" s="1"/>
  <c r="F964" i="1"/>
  <c r="G964" i="1" s="1"/>
  <c r="H964" i="1" s="1"/>
  <c r="F965" i="1"/>
  <c r="G965" i="1" s="1"/>
  <c r="H965" i="1" s="1"/>
  <c r="F966" i="1"/>
  <c r="G966" i="1" s="1"/>
  <c r="H966" i="1" s="1"/>
  <c r="F967" i="1"/>
  <c r="G967" i="1" s="1"/>
  <c r="H967" i="1" s="1"/>
  <c r="F968" i="1"/>
  <c r="G968" i="1" s="1"/>
  <c r="H968" i="1" s="1"/>
  <c r="F969" i="1"/>
  <c r="G969" i="1" s="1"/>
  <c r="H969" i="1" s="1"/>
  <c r="F970" i="1"/>
  <c r="G970" i="1" s="1"/>
  <c r="H970" i="1" s="1"/>
  <c r="F971" i="1"/>
  <c r="G971" i="1" s="1"/>
  <c r="H971" i="1" s="1"/>
  <c r="F972" i="1"/>
  <c r="G972" i="1" s="1"/>
  <c r="H972" i="1" s="1"/>
  <c r="F973" i="1"/>
  <c r="G973" i="1" s="1"/>
  <c r="H973" i="1" s="1"/>
  <c r="F974" i="1"/>
  <c r="G974" i="1" s="1"/>
  <c r="H974" i="1" s="1"/>
  <c r="F975" i="1"/>
  <c r="G975" i="1" s="1"/>
  <c r="H975" i="1" s="1"/>
  <c r="F976" i="1"/>
  <c r="G976" i="1" s="1"/>
  <c r="H976" i="1" s="1"/>
  <c r="F977" i="1"/>
  <c r="G977" i="1" s="1"/>
  <c r="H977" i="1" s="1"/>
  <c r="F978" i="1"/>
  <c r="G978" i="1" s="1"/>
  <c r="H978" i="1" s="1"/>
  <c r="F979" i="1"/>
  <c r="G979" i="1" s="1"/>
  <c r="H979" i="1" s="1"/>
  <c r="F980" i="1"/>
  <c r="G980" i="1" s="1"/>
  <c r="H980" i="1" s="1"/>
  <c r="F981" i="1"/>
  <c r="G981" i="1" s="1"/>
  <c r="H981" i="1" s="1"/>
  <c r="F982" i="1"/>
  <c r="G982" i="1" s="1"/>
  <c r="H982" i="1" s="1"/>
  <c r="F983" i="1"/>
  <c r="G983" i="1" s="1"/>
  <c r="H983" i="1" s="1"/>
  <c r="F984" i="1"/>
  <c r="G984" i="1" s="1"/>
  <c r="H984" i="1" s="1"/>
  <c r="F985" i="1"/>
  <c r="G985" i="1" s="1"/>
  <c r="H985" i="1" s="1"/>
  <c r="F986" i="1"/>
  <c r="G986" i="1" s="1"/>
  <c r="H986" i="1" s="1"/>
  <c r="F987" i="1"/>
  <c r="G987" i="1" s="1"/>
  <c r="H987" i="1" s="1"/>
  <c r="F988" i="1"/>
  <c r="G988" i="1" s="1"/>
  <c r="H988" i="1" s="1"/>
  <c r="F989" i="1"/>
  <c r="G989" i="1" s="1"/>
  <c r="H989" i="1" s="1"/>
  <c r="F990" i="1"/>
  <c r="G990" i="1" s="1"/>
  <c r="H990" i="1" s="1"/>
  <c r="F991" i="1"/>
  <c r="G991" i="1" s="1"/>
  <c r="H991" i="1" s="1"/>
  <c r="F992" i="1"/>
  <c r="G992" i="1" s="1"/>
  <c r="H992" i="1" s="1"/>
  <c r="F993" i="1"/>
  <c r="G993" i="1" s="1"/>
  <c r="H993" i="1" s="1"/>
  <c r="F994" i="1"/>
  <c r="G994" i="1" s="1"/>
  <c r="H994" i="1" s="1"/>
  <c r="F995" i="1"/>
  <c r="G995" i="1" s="1"/>
  <c r="H995" i="1" s="1"/>
  <c r="F996" i="1"/>
  <c r="G996" i="1" s="1"/>
  <c r="H996" i="1" s="1"/>
  <c r="F997" i="1"/>
  <c r="G997" i="1" s="1"/>
  <c r="H997" i="1" s="1"/>
  <c r="F998" i="1"/>
  <c r="G998" i="1" s="1"/>
  <c r="H998" i="1" s="1"/>
  <c r="F999" i="1"/>
  <c r="G999" i="1" s="1"/>
  <c r="H999" i="1" s="1"/>
  <c r="F1000" i="1"/>
  <c r="G1000" i="1" s="1"/>
  <c r="H1000" i="1" s="1"/>
  <c r="F1001" i="1"/>
  <c r="G1001" i="1" s="1"/>
  <c r="H1001" i="1" s="1"/>
  <c r="F1002" i="1"/>
  <c r="G1002" i="1" s="1"/>
  <c r="H1002" i="1" s="1"/>
  <c r="F1003" i="1"/>
  <c r="G1003" i="1" s="1"/>
  <c r="H1003" i="1" s="1"/>
  <c r="F1004" i="1"/>
  <c r="G1004" i="1" s="1"/>
  <c r="H1004" i="1" s="1"/>
  <c r="F1005" i="1"/>
  <c r="G1005" i="1" s="1"/>
  <c r="H1005" i="1" s="1"/>
  <c r="F1006" i="1"/>
  <c r="G1006" i="1" s="1"/>
  <c r="H1006" i="1" s="1"/>
  <c r="F1007" i="1"/>
  <c r="G1007" i="1" s="1"/>
  <c r="H1007" i="1" s="1"/>
  <c r="F1008" i="1"/>
  <c r="G1008" i="1" s="1"/>
  <c r="H1008" i="1" s="1"/>
  <c r="F1009" i="1"/>
  <c r="G1009" i="1" s="1"/>
  <c r="H1009" i="1" s="1"/>
  <c r="F1010" i="1"/>
  <c r="G1010" i="1" s="1"/>
  <c r="H1010" i="1" s="1"/>
  <c r="F1011" i="1"/>
  <c r="G1011" i="1" s="1"/>
  <c r="H1011" i="1" s="1"/>
  <c r="F1012" i="1"/>
  <c r="G1012" i="1" s="1"/>
  <c r="H1012" i="1" s="1"/>
  <c r="F1013" i="1"/>
  <c r="G1013" i="1" s="1"/>
  <c r="H1013" i="1" s="1"/>
  <c r="F1014" i="1"/>
  <c r="G1014" i="1" s="1"/>
  <c r="H1014" i="1" s="1"/>
  <c r="F1015" i="1"/>
  <c r="G1015" i="1" s="1"/>
  <c r="H1015" i="1" s="1"/>
  <c r="F1016" i="1"/>
  <c r="G1016" i="1" s="1"/>
  <c r="H1016" i="1" s="1"/>
  <c r="F1017" i="1"/>
  <c r="G1017" i="1" s="1"/>
  <c r="H1017" i="1" s="1"/>
  <c r="F1018" i="1"/>
  <c r="G1018" i="1" s="1"/>
  <c r="H1018" i="1" s="1"/>
  <c r="F1019" i="1"/>
  <c r="G1019" i="1" s="1"/>
  <c r="H1019" i="1" s="1"/>
  <c r="F1020" i="1"/>
  <c r="G1020" i="1" s="1"/>
  <c r="H1020" i="1" s="1"/>
  <c r="F1021" i="1"/>
  <c r="G1021" i="1" s="1"/>
  <c r="H1021" i="1" s="1"/>
  <c r="F1022" i="1"/>
  <c r="G1022" i="1" s="1"/>
  <c r="H1022" i="1" s="1"/>
  <c r="F1023" i="1"/>
  <c r="G1023" i="1" s="1"/>
  <c r="H1023" i="1" s="1"/>
  <c r="F1024" i="1"/>
  <c r="G1024" i="1" s="1"/>
  <c r="H1024" i="1" s="1"/>
  <c r="F1025" i="1"/>
  <c r="G1025" i="1" s="1"/>
  <c r="H1025" i="1" s="1"/>
  <c r="F1026" i="1"/>
  <c r="G1026" i="1" s="1"/>
  <c r="H1026" i="1" s="1"/>
  <c r="F1027" i="1"/>
  <c r="G1027" i="1" s="1"/>
  <c r="H1027" i="1" s="1"/>
  <c r="F1028" i="1"/>
  <c r="G1028" i="1" s="1"/>
  <c r="H1028" i="1" s="1"/>
  <c r="F1029" i="1"/>
  <c r="G1029" i="1" s="1"/>
  <c r="H1029" i="1" s="1"/>
  <c r="F1030" i="1"/>
  <c r="G1030" i="1" s="1"/>
  <c r="H1030" i="1" s="1"/>
  <c r="F1031" i="1"/>
  <c r="G1031" i="1" s="1"/>
  <c r="H1031" i="1" s="1"/>
  <c r="F1032" i="1"/>
  <c r="G1032" i="1" s="1"/>
  <c r="H1032" i="1" s="1"/>
  <c r="F1033" i="1"/>
  <c r="G1033" i="1" s="1"/>
  <c r="H1033" i="1" s="1"/>
  <c r="F1034" i="1"/>
  <c r="G1034" i="1" s="1"/>
  <c r="H1034" i="1" s="1"/>
  <c r="F1035" i="1"/>
  <c r="G1035" i="1" s="1"/>
  <c r="H1035" i="1" s="1"/>
  <c r="F1036" i="1"/>
  <c r="G1036" i="1" s="1"/>
  <c r="H1036" i="1" s="1"/>
  <c r="F1037" i="1"/>
  <c r="G1037" i="1" s="1"/>
  <c r="H1037" i="1" s="1"/>
  <c r="F1038" i="1"/>
  <c r="G1038" i="1" s="1"/>
  <c r="H1038" i="1" s="1"/>
  <c r="F1039" i="1"/>
  <c r="G1039" i="1" s="1"/>
  <c r="H1039" i="1" s="1"/>
  <c r="F1040" i="1"/>
  <c r="G1040" i="1" s="1"/>
  <c r="H1040" i="1" s="1"/>
  <c r="F1041" i="1"/>
  <c r="G1041" i="1" s="1"/>
  <c r="H1041" i="1" s="1"/>
  <c r="F1042" i="1"/>
  <c r="G1042" i="1" s="1"/>
  <c r="H1042" i="1" s="1"/>
  <c r="F1043" i="1"/>
  <c r="G1043" i="1" s="1"/>
  <c r="H1043" i="1" s="1"/>
  <c r="F1044" i="1"/>
  <c r="G1044" i="1" s="1"/>
  <c r="H1044" i="1" s="1"/>
  <c r="F1045" i="1"/>
  <c r="G1045" i="1" s="1"/>
  <c r="H1045" i="1" s="1"/>
  <c r="F1046" i="1"/>
  <c r="G1046" i="1" s="1"/>
  <c r="H1046" i="1" s="1"/>
  <c r="F1047" i="1"/>
  <c r="G1047" i="1" s="1"/>
  <c r="H1047" i="1" s="1"/>
  <c r="F1048" i="1"/>
  <c r="G1048" i="1" s="1"/>
  <c r="H1048" i="1" s="1"/>
  <c r="F1049" i="1"/>
  <c r="G1049" i="1" s="1"/>
  <c r="H1049" i="1" s="1"/>
  <c r="F1050" i="1"/>
  <c r="G1050" i="1" s="1"/>
  <c r="H1050" i="1" s="1"/>
  <c r="F1051" i="1"/>
  <c r="G1051" i="1" s="1"/>
  <c r="H1051" i="1" s="1"/>
  <c r="F1052" i="1"/>
  <c r="G1052" i="1" s="1"/>
  <c r="H1052" i="1" s="1"/>
  <c r="F1053" i="1"/>
  <c r="G1053" i="1" s="1"/>
  <c r="H1053" i="1" s="1"/>
  <c r="F1054" i="1"/>
  <c r="G1054" i="1" s="1"/>
  <c r="H1054" i="1" s="1"/>
  <c r="F1055" i="1"/>
  <c r="G1055" i="1" s="1"/>
  <c r="H1055" i="1" s="1"/>
  <c r="F1056" i="1"/>
  <c r="G1056" i="1" s="1"/>
  <c r="H1056" i="1" s="1"/>
  <c r="F1057" i="1"/>
  <c r="G1057" i="1" s="1"/>
  <c r="H1057" i="1" s="1"/>
  <c r="F1058" i="1"/>
  <c r="G1058" i="1" s="1"/>
  <c r="H1058" i="1" s="1"/>
  <c r="F1059" i="1"/>
  <c r="G1059" i="1" s="1"/>
  <c r="H1059" i="1" s="1"/>
  <c r="F1060" i="1"/>
  <c r="G1060" i="1" s="1"/>
  <c r="H1060" i="1" s="1"/>
  <c r="F1061" i="1"/>
  <c r="G1061" i="1" s="1"/>
  <c r="H1061" i="1" s="1"/>
  <c r="F1062" i="1"/>
  <c r="G1062" i="1" s="1"/>
  <c r="H1062" i="1" s="1"/>
  <c r="F1063" i="1"/>
  <c r="G1063" i="1" s="1"/>
  <c r="H1063" i="1" s="1"/>
  <c r="F1064" i="1"/>
  <c r="G1064" i="1" s="1"/>
  <c r="H1064" i="1" s="1"/>
  <c r="F1065" i="1"/>
  <c r="G1065" i="1" s="1"/>
  <c r="H1065" i="1" s="1"/>
  <c r="F1066" i="1"/>
  <c r="G1066" i="1" s="1"/>
  <c r="H1066" i="1" s="1"/>
  <c r="F1067" i="1"/>
  <c r="G1067" i="1" s="1"/>
  <c r="H1067" i="1" s="1"/>
  <c r="F1068" i="1"/>
  <c r="G1068" i="1" s="1"/>
  <c r="H1068" i="1" s="1"/>
  <c r="F1069" i="1"/>
  <c r="G1069" i="1" s="1"/>
  <c r="H1069" i="1" s="1"/>
  <c r="F1070" i="1"/>
  <c r="G1070" i="1" s="1"/>
  <c r="H1070" i="1" s="1"/>
  <c r="F1071" i="1"/>
  <c r="G1071" i="1" s="1"/>
  <c r="H1071" i="1" s="1"/>
  <c r="F1072" i="1"/>
  <c r="G1072" i="1" s="1"/>
  <c r="H1072" i="1" s="1"/>
  <c r="F1073" i="1"/>
  <c r="G1073" i="1" s="1"/>
  <c r="H1073" i="1" s="1"/>
  <c r="F1074" i="1"/>
  <c r="G1074" i="1" s="1"/>
  <c r="H1074" i="1" s="1"/>
  <c r="F1075" i="1"/>
  <c r="G1075" i="1" s="1"/>
  <c r="H1075" i="1" s="1"/>
  <c r="F1076" i="1"/>
  <c r="G1076" i="1" s="1"/>
  <c r="H1076" i="1" s="1"/>
  <c r="F1077" i="1"/>
  <c r="G1077" i="1" s="1"/>
  <c r="H1077" i="1" s="1"/>
  <c r="F1078" i="1"/>
  <c r="G1078" i="1" s="1"/>
  <c r="H1078" i="1" s="1"/>
  <c r="F1079" i="1"/>
  <c r="G1079" i="1" s="1"/>
  <c r="H1079" i="1" s="1"/>
  <c r="F1080" i="1"/>
  <c r="G1080" i="1" s="1"/>
  <c r="H1080" i="1" s="1"/>
  <c r="F1081" i="1"/>
  <c r="G1081" i="1" s="1"/>
  <c r="H1081" i="1" s="1"/>
  <c r="F1082" i="1"/>
  <c r="G1082" i="1" s="1"/>
  <c r="H1082" i="1" s="1"/>
  <c r="F1083" i="1"/>
  <c r="G1083" i="1" s="1"/>
  <c r="H1083" i="1" s="1"/>
  <c r="F1084" i="1"/>
  <c r="G1084" i="1" s="1"/>
  <c r="H1084" i="1" s="1"/>
  <c r="F1086" i="1"/>
  <c r="G1086" i="1" s="1"/>
  <c r="H1086" i="1" s="1"/>
  <c r="F1087" i="1"/>
  <c r="G1087" i="1" s="1"/>
  <c r="H1087" i="1" s="1"/>
  <c r="F1088" i="1"/>
  <c r="G1088" i="1" s="1"/>
  <c r="H1088" i="1" s="1"/>
  <c r="F1089" i="1"/>
  <c r="G1089" i="1" s="1"/>
  <c r="H1089" i="1" s="1"/>
  <c r="F1090" i="1"/>
  <c r="G1090" i="1" s="1"/>
  <c r="H1090" i="1" s="1"/>
  <c r="F1091" i="1"/>
  <c r="G1091" i="1" s="1"/>
  <c r="H1091" i="1" s="1"/>
  <c r="F1092" i="1"/>
  <c r="G1092" i="1" s="1"/>
  <c r="H1092" i="1" s="1"/>
  <c r="F1093" i="1"/>
  <c r="G1093" i="1" s="1"/>
  <c r="H1093" i="1" s="1"/>
  <c r="F1094" i="1"/>
  <c r="G1094" i="1" s="1"/>
  <c r="H1094" i="1" s="1"/>
  <c r="F1095" i="1"/>
  <c r="G1095" i="1" s="1"/>
  <c r="H1095" i="1" s="1"/>
  <c r="F1096" i="1"/>
  <c r="G1096" i="1" s="1"/>
  <c r="H1096" i="1" s="1"/>
  <c r="F1097" i="1"/>
  <c r="G1097" i="1" s="1"/>
  <c r="H1097" i="1" s="1"/>
  <c r="F1098" i="1"/>
  <c r="G1098" i="1" s="1"/>
  <c r="H1098" i="1" s="1"/>
  <c r="F1099" i="1"/>
  <c r="G1099" i="1" s="1"/>
  <c r="H1099" i="1" s="1"/>
  <c r="F1100" i="1"/>
  <c r="G1100" i="1" s="1"/>
  <c r="H1100" i="1" s="1"/>
  <c r="F1101" i="1"/>
  <c r="G1101" i="1" s="1"/>
  <c r="H1101" i="1" s="1"/>
  <c r="F1102" i="1"/>
  <c r="G1102" i="1" s="1"/>
  <c r="H1102" i="1" s="1"/>
  <c r="F1103" i="1"/>
  <c r="G1103" i="1" s="1"/>
  <c r="H1103" i="1" s="1"/>
  <c r="F1104" i="1"/>
  <c r="G1104" i="1" s="1"/>
  <c r="H1104" i="1" s="1"/>
  <c r="F1105" i="1"/>
  <c r="G1105" i="1" s="1"/>
  <c r="H1105" i="1" s="1"/>
  <c r="F1106" i="1"/>
  <c r="G1106" i="1" s="1"/>
  <c r="H1106" i="1" s="1"/>
  <c r="F1107" i="1"/>
  <c r="G1107" i="1" s="1"/>
  <c r="H1107" i="1" s="1"/>
  <c r="F1108" i="1"/>
  <c r="G1108" i="1" s="1"/>
  <c r="H1108" i="1" s="1"/>
  <c r="F1109" i="1"/>
  <c r="G1109" i="1" s="1"/>
  <c r="H1109" i="1" s="1"/>
  <c r="F1110" i="1"/>
  <c r="G1110" i="1" s="1"/>
  <c r="H1110" i="1" s="1"/>
  <c r="F1111" i="1"/>
  <c r="G1111" i="1" s="1"/>
  <c r="H1111" i="1" s="1"/>
  <c r="F1112" i="1"/>
  <c r="G1112" i="1" s="1"/>
  <c r="H1112" i="1" s="1"/>
  <c r="F1113" i="1"/>
  <c r="G1113" i="1" s="1"/>
  <c r="H1113" i="1" s="1"/>
  <c r="F1114" i="1"/>
  <c r="G1114" i="1" s="1"/>
  <c r="H1114" i="1" s="1"/>
  <c r="F1115" i="1"/>
  <c r="G1115" i="1" s="1"/>
  <c r="H1115" i="1" s="1"/>
  <c r="F1116" i="1"/>
  <c r="G1116" i="1" s="1"/>
  <c r="H1116" i="1" s="1"/>
  <c r="F1117" i="1"/>
  <c r="G1117" i="1" s="1"/>
  <c r="H1117" i="1" s="1"/>
  <c r="F1118" i="1"/>
  <c r="G1118" i="1" s="1"/>
  <c r="H1118" i="1" s="1"/>
  <c r="F1119" i="1"/>
  <c r="G1119" i="1" s="1"/>
  <c r="H1119" i="1" s="1"/>
  <c r="F1120" i="1"/>
  <c r="G1120" i="1" s="1"/>
  <c r="H1120" i="1" s="1"/>
  <c r="F1121" i="1"/>
  <c r="G1121" i="1" s="1"/>
  <c r="H1121" i="1" s="1"/>
  <c r="F1122" i="1"/>
  <c r="G1122" i="1" s="1"/>
  <c r="H1122" i="1" s="1"/>
  <c r="F1123" i="1"/>
  <c r="G1123" i="1" s="1"/>
  <c r="H1123" i="1" s="1"/>
  <c r="F1124" i="1"/>
  <c r="G1124" i="1" s="1"/>
  <c r="H1124" i="1" s="1"/>
  <c r="F1125" i="1"/>
  <c r="G1125" i="1" s="1"/>
  <c r="H1125" i="1" s="1"/>
  <c r="F1126" i="1"/>
  <c r="G1126" i="1" s="1"/>
  <c r="H1126" i="1" s="1"/>
  <c r="F1127" i="1"/>
  <c r="G1127" i="1" s="1"/>
  <c r="H1127" i="1" s="1"/>
  <c r="F1128" i="1"/>
  <c r="G1128" i="1" s="1"/>
  <c r="H1128" i="1" s="1"/>
  <c r="F1129" i="1"/>
  <c r="G1129" i="1" s="1"/>
  <c r="H1129" i="1" s="1"/>
  <c r="F1130" i="1"/>
  <c r="G1130" i="1" s="1"/>
  <c r="H1130" i="1" s="1"/>
  <c r="F1131" i="1"/>
  <c r="G1131" i="1" s="1"/>
  <c r="H1131" i="1" s="1"/>
  <c r="F1132" i="1"/>
  <c r="G1132" i="1" s="1"/>
  <c r="H1132" i="1" s="1"/>
  <c r="F1133" i="1"/>
  <c r="G1133" i="1" s="1"/>
  <c r="H1133" i="1" s="1"/>
  <c r="F1134" i="1"/>
  <c r="G1134" i="1" s="1"/>
  <c r="H1134" i="1" s="1"/>
  <c r="F1135" i="1"/>
  <c r="G1135" i="1" s="1"/>
  <c r="H1135" i="1" s="1"/>
  <c r="F1136" i="1"/>
  <c r="G1136" i="1" s="1"/>
  <c r="H1136" i="1" s="1"/>
  <c r="F1137" i="1"/>
  <c r="G1137" i="1" s="1"/>
  <c r="H1137" i="1" s="1"/>
  <c r="F1138" i="1"/>
  <c r="G1138" i="1" s="1"/>
  <c r="H1138" i="1" s="1"/>
  <c r="F1139" i="1"/>
  <c r="G1139" i="1" s="1"/>
  <c r="H1139" i="1" s="1"/>
  <c r="F1140" i="1"/>
  <c r="G1140" i="1" s="1"/>
  <c r="H1140" i="1" s="1"/>
  <c r="F1141" i="1"/>
  <c r="G1141" i="1" s="1"/>
  <c r="H1141" i="1" s="1"/>
  <c r="F1142" i="1"/>
  <c r="G1142" i="1" s="1"/>
  <c r="H1142" i="1" s="1"/>
  <c r="F1143" i="1"/>
  <c r="G1143" i="1" s="1"/>
  <c r="H1143" i="1" s="1"/>
  <c r="F1144" i="1"/>
  <c r="G1144" i="1" s="1"/>
  <c r="H1144" i="1" s="1"/>
  <c r="F1145" i="1"/>
  <c r="G1145" i="1" s="1"/>
  <c r="H1145" i="1" s="1"/>
  <c r="F1146" i="1"/>
  <c r="G1146" i="1" s="1"/>
  <c r="H1146" i="1" s="1"/>
  <c r="F1147" i="1"/>
  <c r="G1147" i="1" s="1"/>
  <c r="H1147" i="1" s="1"/>
  <c r="F1148" i="1"/>
  <c r="G1148" i="1" s="1"/>
  <c r="H1148" i="1" s="1"/>
  <c r="F1149" i="1"/>
  <c r="G1149" i="1" s="1"/>
  <c r="H1149" i="1" s="1"/>
  <c r="F1150" i="1"/>
  <c r="G1150" i="1" s="1"/>
  <c r="H1150" i="1" s="1"/>
  <c r="F1151" i="1"/>
  <c r="G1151" i="1" s="1"/>
  <c r="H1151" i="1" s="1"/>
  <c r="F1152" i="1"/>
  <c r="G1152" i="1" s="1"/>
  <c r="H1152" i="1" s="1"/>
  <c r="F1153" i="1"/>
  <c r="G1153" i="1" s="1"/>
  <c r="H1153" i="1" s="1"/>
  <c r="F1154" i="1"/>
  <c r="G1154" i="1" s="1"/>
  <c r="H1154" i="1" s="1"/>
  <c r="F1155" i="1"/>
  <c r="G1155" i="1" s="1"/>
  <c r="H1155" i="1" s="1"/>
  <c r="F1156" i="1"/>
  <c r="G1156" i="1" s="1"/>
  <c r="H1156" i="1" s="1"/>
  <c r="F1157" i="1"/>
  <c r="G1157" i="1" s="1"/>
  <c r="H1157" i="1" s="1"/>
  <c r="F1158" i="1"/>
  <c r="G1158" i="1" s="1"/>
  <c r="H1158" i="1" s="1"/>
  <c r="F1159" i="1"/>
  <c r="G1159" i="1" s="1"/>
  <c r="H1159" i="1" s="1"/>
  <c r="F1160" i="1"/>
  <c r="G1160" i="1" s="1"/>
  <c r="H1160" i="1" s="1"/>
  <c r="F1161" i="1"/>
  <c r="G1161" i="1" s="1"/>
  <c r="H1161" i="1" s="1"/>
  <c r="F1162" i="1"/>
  <c r="G1162" i="1" s="1"/>
  <c r="H1162" i="1" s="1"/>
  <c r="F1163" i="1"/>
  <c r="G1163" i="1" s="1"/>
  <c r="H1163" i="1" s="1"/>
  <c r="F1164" i="1"/>
  <c r="G1164" i="1" s="1"/>
  <c r="H1164" i="1" s="1"/>
  <c r="F1165" i="1"/>
  <c r="G1165" i="1" s="1"/>
  <c r="H1165" i="1" s="1"/>
  <c r="F1166" i="1"/>
  <c r="G1166" i="1" s="1"/>
  <c r="H1166" i="1" s="1"/>
  <c r="F1167" i="1"/>
  <c r="G1167" i="1" s="1"/>
  <c r="H1167" i="1" s="1"/>
  <c r="F1168" i="1"/>
  <c r="G1168" i="1" s="1"/>
  <c r="H1168" i="1" s="1"/>
  <c r="F1169" i="1"/>
  <c r="G1169" i="1" s="1"/>
  <c r="H1169" i="1" s="1"/>
  <c r="F1170" i="1"/>
  <c r="G1170" i="1" s="1"/>
  <c r="H1170" i="1" s="1"/>
  <c r="F1171" i="1"/>
  <c r="G1171" i="1" s="1"/>
  <c r="H1171" i="1" s="1"/>
  <c r="F1172" i="1"/>
  <c r="G1172" i="1" s="1"/>
  <c r="H1172" i="1" s="1"/>
  <c r="F1173" i="1"/>
  <c r="G1173" i="1" s="1"/>
  <c r="H1173" i="1" s="1"/>
  <c r="F1174" i="1"/>
  <c r="G1174" i="1" s="1"/>
  <c r="H1174" i="1" s="1"/>
  <c r="F1175" i="1"/>
  <c r="G1175" i="1" s="1"/>
  <c r="H1175" i="1" s="1"/>
  <c r="F1176" i="1"/>
  <c r="G1176" i="1" s="1"/>
  <c r="H1176" i="1" s="1"/>
  <c r="F1177" i="1"/>
  <c r="G1177" i="1" s="1"/>
  <c r="H1177" i="1" s="1"/>
  <c r="F1178" i="1"/>
  <c r="G1178" i="1" s="1"/>
  <c r="H1178" i="1" s="1"/>
  <c r="F1179" i="1"/>
  <c r="G1179" i="1" s="1"/>
  <c r="H1179" i="1" s="1"/>
  <c r="F1180" i="1"/>
  <c r="G1180" i="1" s="1"/>
  <c r="H1180" i="1" s="1"/>
  <c r="F1181" i="1"/>
  <c r="G1181" i="1" s="1"/>
  <c r="H1181" i="1" s="1"/>
  <c r="F1182" i="1"/>
  <c r="G1182" i="1" s="1"/>
  <c r="H1182" i="1" s="1"/>
  <c r="F1183" i="1"/>
  <c r="G1183" i="1" s="1"/>
  <c r="H1183" i="1" s="1"/>
  <c r="F1184" i="1"/>
  <c r="G1184" i="1" s="1"/>
  <c r="H1184" i="1" s="1"/>
  <c r="F1185" i="1"/>
  <c r="G1185" i="1" s="1"/>
  <c r="H1185" i="1" s="1"/>
  <c r="F1186" i="1"/>
  <c r="G1186" i="1" s="1"/>
  <c r="H1186" i="1" s="1"/>
  <c r="F1187" i="1"/>
  <c r="G1187" i="1" s="1"/>
  <c r="H1187" i="1" s="1"/>
  <c r="F1188" i="1"/>
  <c r="G1188" i="1" s="1"/>
  <c r="H1188" i="1" s="1"/>
  <c r="F1189" i="1"/>
  <c r="G1189" i="1" s="1"/>
  <c r="H1189" i="1" s="1"/>
  <c r="F1190" i="1"/>
  <c r="G1190" i="1" s="1"/>
  <c r="H1190" i="1" s="1"/>
  <c r="F1191" i="1"/>
  <c r="G1191" i="1" s="1"/>
  <c r="H1191" i="1" s="1"/>
  <c r="F1192" i="1"/>
  <c r="G1192" i="1" s="1"/>
  <c r="H1192" i="1" s="1"/>
  <c r="F1193" i="1"/>
  <c r="G1193" i="1" s="1"/>
  <c r="H1193" i="1" s="1"/>
  <c r="F1194" i="1"/>
  <c r="G1194" i="1" s="1"/>
  <c r="H1194" i="1" s="1"/>
  <c r="F1195" i="1"/>
  <c r="G1195" i="1" s="1"/>
  <c r="H1195" i="1" s="1"/>
  <c r="F1196" i="1"/>
  <c r="G1196" i="1" s="1"/>
  <c r="H1196" i="1" s="1"/>
  <c r="F1197" i="1"/>
  <c r="G1197" i="1" s="1"/>
  <c r="H1197" i="1" s="1"/>
  <c r="F1198" i="1"/>
  <c r="G1198" i="1" s="1"/>
  <c r="H1198" i="1" s="1"/>
  <c r="F1199" i="1"/>
  <c r="G1199" i="1" s="1"/>
  <c r="H1199" i="1" s="1"/>
  <c r="F1200" i="1"/>
  <c r="G1200" i="1" s="1"/>
  <c r="H1200" i="1" s="1"/>
  <c r="F1201" i="1"/>
  <c r="G1201" i="1" s="1"/>
  <c r="H1201" i="1" s="1"/>
  <c r="F1202" i="1"/>
  <c r="G1202" i="1" s="1"/>
  <c r="H1202" i="1" s="1"/>
  <c r="F1203" i="1"/>
  <c r="G1203" i="1" s="1"/>
  <c r="H1203" i="1" s="1"/>
  <c r="F1204" i="1"/>
  <c r="G1204" i="1" s="1"/>
  <c r="H1204" i="1" s="1"/>
  <c r="F1205" i="1"/>
  <c r="G1205" i="1" s="1"/>
  <c r="H1205" i="1" s="1"/>
  <c r="F1206" i="1"/>
  <c r="G1206" i="1" s="1"/>
  <c r="H1206" i="1" s="1"/>
  <c r="F1207" i="1"/>
  <c r="G1207" i="1" s="1"/>
  <c r="H1207" i="1" s="1"/>
  <c r="F1208" i="1"/>
  <c r="G1208" i="1" s="1"/>
  <c r="H1208" i="1" s="1"/>
  <c r="F1209" i="1"/>
  <c r="G1209" i="1" s="1"/>
  <c r="H1209" i="1" s="1"/>
  <c r="F1210" i="1"/>
  <c r="G1210" i="1" s="1"/>
  <c r="H1210" i="1" s="1"/>
  <c r="F1211" i="1"/>
  <c r="G1211" i="1" s="1"/>
  <c r="H1211" i="1" s="1"/>
  <c r="F1212" i="1"/>
  <c r="G1212" i="1" s="1"/>
  <c r="H1212" i="1" s="1"/>
  <c r="F1213" i="1"/>
  <c r="G1213" i="1" s="1"/>
  <c r="H1213" i="1" s="1"/>
  <c r="F1214" i="1"/>
  <c r="G1214" i="1" s="1"/>
  <c r="H1214" i="1" s="1"/>
  <c r="F1215" i="1"/>
  <c r="G1215" i="1" s="1"/>
  <c r="H1215" i="1" s="1"/>
  <c r="F1216" i="1"/>
  <c r="G1216" i="1" s="1"/>
  <c r="H1216" i="1" s="1"/>
  <c r="F1217" i="1"/>
  <c r="G1217" i="1" s="1"/>
  <c r="H1217" i="1" s="1"/>
  <c r="F1218" i="1"/>
  <c r="G1218" i="1" s="1"/>
  <c r="H1218" i="1" s="1"/>
  <c r="F1219" i="1"/>
  <c r="G1219" i="1" s="1"/>
  <c r="H1219" i="1" s="1"/>
  <c r="F1220" i="1"/>
  <c r="G1220" i="1" s="1"/>
  <c r="H1220" i="1" s="1"/>
  <c r="F1221" i="1"/>
  <c r="G1221" i="1" s="1"/>
  <c r="H1221" i="1" s="1"/>
  <c r="F1222" i="1"/>
  <c r="G1222" i="1" s="1"/>
  <c r="H1222" i="1" s="1"/>
  <c r="F1223" i="1"/>
  <c r="G1223" i="1" s="1"/>
  <c r="H1223" i="1" s="1"/>
  <c r="F1224" i="1"/>
  <c r="G1224" i="1" s="1"/>
  <c r="H1224" i="1" s="1"/>
  <c r="F1225" i="1"/>
  <c r="G1225" i="1" s="1"/>
  <c r="H1225" i="1" s="1"/>
  <c r="F1226" i="1"/>
  <c r="G1226" i="1" s="1"/>
  <c r="H1226" i="1" s="1"/>
  <c r="F1227" i="1"/>
  <c r="G1227" i="1" s="1"/>
  <c r="H1227" i="1" s="1"/>
  <c r="F1228" i="1"/>
  <c r="G1228" i="1" s="1"/>
  <c r="H1228" i="1" s="1"/>
  <c r="F1229" i="1"/>
  <c r="G1229" i="1" s="1"/>
  <c r="H1229" i="1" s="1"/>
  <c r="F1230" i="1"/>
  <c r="G1230" i="1" s="1"/>
  <c r="H1230" i="1" s="1"/>
  <c r="F1231" i="1"/>
  <c r="G1231" i="1" s="1"/>
  <c r="H1231" i="1" s="1"/>
  <c r="F1232" i="1"/>
  <c r="G1232" i="1" s="1"/>
  <c r="H1232" i="1" s="1"/>
  <c r="F1233" i="1"/>
  <c r="G1233" i="1" s="1"/>
  <c r="H1233" i="1" s="1"/>
  <c r="F1234" i="1"/>
  <c r="G1234" i="1" s="1"/>
  <c r="H1234" i="1" s="1"/>
  <c r="F1235" i="1"/>
  <c r="G1235" i="1" s="1"/>
  <c r="H1235" i="1" s="1"/>
  <c r="F1236" i="1"/>
  <c r="G1236" i="1" s="1"/>
  <c r="H1236" i="1" s="1"/>
  <c r="F1237" i="1"/>
  <c r="G1237" i="1" s="1"/>
  <c r="H1237" i="1" s="1"/>
  <c r="F1238" i="1"/>
  <c r="G1238" i="1" s="1"/>
  <c r="H1238" i="1" s="1"/>
  <c r="F1239" i="1"/>
  <c r="G1239" i="1" s="1"/>
  <c r="H1239" i="1" s="1"/>
  <c r="F1240" i="1"/>
  <c r="G1240" i="1" s="1"/>
  <c r="H1240" i="1" s="1"/>
  <c r="F1241" i="1"/>
  <c r="G1241" i="1" s="1"/>
  <c r="H1241" i="1" s="1"/>
  <c r="F1242" i="1"/>
  <c r="G1242" i="1" s="1"/>
  <c r="H1242" i="1" s="1"/>
  <c r="F1243" i="1"/>
  <c r="G1243" i="1" s="1"/>
  <c r="H1243" i="1" s="1"/>
  <c r="F1244" i="1"/>
  <c r="G1244" i="1" s="1"/>
  <c r="H1244" i="1" s="1"/>
  <c r="F1245" i="1"/>
  <c r="G1245" i="1" s="1"/>
  <c r="H1245" i="1" s="1"/>
  <c r="F1246" i="1"/>
  <c r="G1246" i="1" s="1"/>
  <c r="H1246" i="1" s="1"/>
  <c r="F1247" i="1"/>
  <c r="G1247" i="1" s="1"/>
  <c r="H1247" i="1" s="1"/>
  <c r="F1248" i="1"/>
  <c r="G1248" i="1" s="1"/>
  <c r="H1248" i="1" s="1"/>
  <c r="F1249" i="1"/>
  <c r="G1249" i="1" s="1"/>
  <c r="H1249" i="1" s="1"/>
  <c r="F1250" i="1"/>
  <c r="G1250" i="1" s="1"/>
  <c r="H1250" i="1" s="1"/>
  <c r="F1251" i="1"/>
  <c r="G1251" i="1" s="1"/>
  <c r="H1251" i="1" s="1"/>
  <c r="F1252" i="1"/>
  <c r="G1252" i="1" s="1"/>
  <c r="H1252" i="1" s="1"/>
  <c r="F1253" i="1"/>
  <c r="G1253" i="1" s="1"/>
  <c r="H1253" i="1" s="1"/>
  <c r="F1254" i="1"/>
  <c r="G1254" i="1" s="1"/>
  <c r="H1254" i="1" s="1"/>
  <c r="F1255" i="1"/>
  <c r="G1255" i="1" s="1"/>
  <c r="H1255" i="1" s="1"/>
  <c r="F1256" i="1"/>
  <c r="G1256" i="1" s="1"/>
  <c r="H1256" i="1" s="1"/>
  <c r="F1257" i="1"/>
  <c r="G1257" i="1" s="1"/>
  <c r="H1257" i="1" s="1"/>
  <c r="F1258" i="1"/>
  <c r="G1258" i="1" s="1"/>
  <c r="H1258" i="1" s="1"/>
  <c r="F1259" i="1"/>
  <c r="G1259" i="1" s="1"/>
  <c r="H1259" i="1" s="1"/>
  <c r="F1260" i="1"/>
  <c r="G1260" i="1" s="1"/>
  <c r="H1260" i="1" s="1"/>
  <c r="F1261" i="1"/>
  <c r="G1261" i="1" s="1"/>
  <c r="H1261" i="1" s="1"/>
  <c r="F1262" i="1"/>
  <c r="G1262" i="1" s="1"/>
  <c r="H1262" i="1" s="1"/>
  <c r="F1263" i="1"/>
  <c r="G1263" i="1" s="1"/>
  <c r="H1263" i="1" s="1"/>
  <c r="F1264" i="1"/>
  <c r="G1264" i="1" s="1"/>
  <c r="H1264" i="1" s="1"/>
  <c r="F1265" i="1"/>
  <c r="G1265" i="1" s="1"/>
  <c r="H1265" i="1" s="1"/>
  <c r="F1266" i="1"/>
  <c r="G1266" i="1" s="1"/>
  <c r="H1266" i="1" s="1"/>
  <c r="F1267" i="1"/>
  <c r="G1267" i="1" s="1"/>
  <c r="H1267" i="1" s="1"/>
  <c r="F1268" i="1"/>
  <c r="G1268" i="1" s="1"/>
  <c r="H1268" i="1" s="1"/>
  <c r="F1269" i="1"/>
  <c r="G1269" i="1" s="1"/>
  <c r="H1269" i="1" s="1"/>
  <c r="F1270" i="1"/>
  <c r="G1270" i="1" s="1"/>
  <c r="H1270" i="1" s="1"/>
  <c r="F1271" i="1"/>
  <c r="G1271" i="1" s="1"/>
  <c r="H1271" i="1" s="1"/>
  <c r="F1272" i="1"/>
  <c r="G1272" i="1" s="1"/>
  <c r="H1272" i="1" s="1"/>
  <c r="F1273" i="1"/>
  <c r="G1273" i="1" s="1"/>
  <c r="H1273" i="1" s="1"/>
  <c r="F1274" i="1"/>
  <c r="G1274" i="1" s="1"/>
  <c r="H1274" i="1" s="1"/>
  <c r="F1275" i="1"/>
  <c r="G1275" i="1" s="1"/>
  <c r="H1275" i="1" s="1"/>
  <c r="F1276" i="1"/>
  <c r="G1276" i="1" s="1"/>
  <c r="H1276" i="1" s="1"/>
  <c r="F1277" i="1"/>
  <c r="G1277" i="1" s="1"/>
  <c r="H1277" i="1" s="1"/>
  <c r="F1278" i="1"/>
  <c r="G1278" i="1" s="1"/>
  <c r="H1278" i="1" s="1"/>
  <c r="F1279" i="1"/>
  <c r="G1279" i="1" s="1"/>
  <c r="H1279" i="1" s="1"/>
  <c r="F1280" i="1"/>
  <c r="G1280" i="1" s="1"/>
  <c r="H1280" i="1" s="1"/>
  <c r="F1281" i="1"/>
  <c r="G1281" i="1" s="1"/>
  <c r="H1281" i="1" s="1"/>
  <c r="F1282" i="1"/>
  <c r="G1282" i="1" s="1"/>
  <c r="H1282" i="1" s="1"/>
  <c r="F1283" i="1"/>
  <c r="G1283" i="1" s="1"/>
  <c r="H1283" i="1" s="1"/>
  <c r="F1284" i="1"/>
  <c r="G1284" i="1" s="1"/>
  <c r="H1284" i="1" s="1"/>
  <c r="F1285" i="1"/>
  <c r="G1285" i="1" s="1"/>
  <c r="H1285" i="1" s="1"/>
  <c r="F1286" i="1"/>
  <c r="G1286" i="1" s="1"/>
  <c r="H1286" i="1" s="1"/>
  <c r="F1287" i="1"/>
  <c r="G1287" i="1" s="1"/>
  <c r="H1287" i="1" s="1"/>
  <c r="F1288" i="1"/>
  <c r="G1288" i="1" s="1"/>
  <c r="H1288" i="1" s="1"/>
  <c r="F1289" i="1"/>
  <c r="G1289" i="1" s="1"/>
  <c r="H1289" i="1" s="1"/>
  <c r="F1290" i="1"/>
  <c r="G1290" i="1" s="1"/>
  <c r="H1290" i="1" s="1"/>
  <c r="F1291" i="1"/>
  <c r="G1291" i="1" s="1"/>
  <c r="H1291" i="1" s="1"/>
  <c r="F1292" i="1"/>
  <c r="G1292" i="1" s="1"/>
  <c r="H1292" i="1" s="1"/>
  <c r="F1293" i="1"/>
  <c r="G1293" i="1" s="1"/>
  <c r="H1293" i="1" s="1"/>
  <c r="F1294" i="1"/>
  <c r="G1294" i="1" s="1"/>
  <c r="H1294" i="1" s="1"/>
  <c r="F1295" i="1"/>
  <c r="G1295" i="1" s="1"/>
  <c r="H1295" i="1" s="1"/>
  <c r="F1296" i="1"/>
  <c r="G1296" i="1" s="1"/>
  <c r="H1296" i="1" s="1"/>
  <c r="F1297" i="1"/>
  <c r="G1297" i="1" s="1"/>
  <c r="H1297" i="1" s="1"/>
  <c r="F1298" i="1"/>
  <c r="G1298" i="1" s="1"/>
  <c r="H1298" i="1" s="1"/>
  <c r="F1299" i="1"/>
  <c r="G1299" i="1" s="1"/>
  <c r="H1299" i="1" s="1"/>
  <c r="F1300" i="1"/>
  <c r="G1300" i="1" s="1"/>
  <c r="H1300" i="1" s="1"/>
  <c r="F1301" i="1"/>
  <c r="G1301" i="1" s="1"/>
  <c r="H1301" i="1" s="1"/>
  <c r="F1302" i="1"/>
  <c r="G1302" i="1" s="1"/>
  <c r="H1302" i="1" s="1"/>
  <c r="F1303" i="1"/>
  <c r="G1303" i="1" s="1"/>
  <c r="H1303" i="1" s="1"/>
  <c r="F1304" i="1"/>
  <c r="G1304" i="1" s="1"/>
  <c r="H1304" i="1" s="1"/>
  <c r="F1305" i="1"/>
  <c r="G1305" i="1" s="1"/>
  <c r="H1305" i="1" s="1"/>
  <c r="F1306" i="1"/>
  <c r="G1306" i="1" s="1"/>
  <c r="H1306" i="1" s="1"/>
  <c r="F1307" i="1"/>
  <c r="G1307" i="1" s="1"/>
  <c r="H1307" i="1" s="1"/>
  <c r="F1308" i="1"/>
  <c r="G1308" i="1" s="1"/>
  <c r="H1308" i="1" s="1"/>
  <c r="F1309" i="1"/>
  <c r="G1309" i="1" s="1"/>
  <c r="H1309" i="1" s="1"/>
  <c r="F1310" i="1"/>
  <c r="G1310" i="1" s="1"/>
  <c r="H1310" i="1" s="1"/>
  <c r="F1311" i="1"/>
  <c r="G1311" i="1" s="1"/>
  <c r="H1311" i="1" s="1"/>
  <c r="F1312" i="1"/>
  <c r="G1312" i="1" s="1"/>
  <c r="H1312" i="1" s="1"/>
  <c r="F1313" i="1"/>
  <c r="G1313" i="1" s="1"/>
  <c r="H1313" i="1" s="1"/>
  <c r="F1314" i="1"/>
  <c r="G1314" i="1" s="1"/>
  <c r="H1314" i="1" s="1"/>
  <c r="F1315" i="1"/>
  <c r="G1315" i="1" s="1"/>
  <c r="H1315" i="1" s="1"/>
  <c r="F1316" i="1"/>
  <c r="G1316" i="1" s="1"/>
  <c r="H1316" i="1" s="1"/>
  <c r="F1317" i="1"/>
  <c r="G1317" i="1" s="1"/>
  <c r="H1317" i="1" s="1"/>
  <c r="F1318" i="1"/>
  <c r="G1318" i="1" s="1"/>
  <c r="H1318" i="1" s="1"/>
  <c r="F1319" i="1"/>
  <c r="G1319" i="1" s="1"/>
  <c r="H1319" i="1" s="1"/>
  <c r="F1320" i="1"/>
  <c r="G1320" i="1" s="1"/>
  <c r="H1320" i="1" s="1"/>
  <c r="F1321" i="1"/>
  <c r="G1321" i="1" s="1"/>
  <c r="H1321" i="1" s="1"/>
  <c r="F1322" i="1"/>
  <c r="G1322" i="1" s="1"/>
  <c r="H1322" i="1" s="1"/>
  <c r="F1323" i="1"/>
  <c r="G1323" i="1" s="1"/>
  <c r="H1323" i="1" s="1"/>
  <c r="F1324" i="1"/>
  <c r="G1324" i="1" s="1"/>
  <c r="H1324" i="1" s="1"/>
  <c r="F1325" i="1"/>
  <c r="G1325" i="1" s="1"/>
  <c r="H1325" i="1" s="1"/>
  <c r="F1326" i="1"/>
  <c r="G1326" i="1" s="1"/>
  <c r="H1326" i="1" s="1"/>
  <c r="F1327" i="1"/>
  <c r="G1327" i="1" s="1"/>
  <c r="H1327" i="1" s="1"/>
  <c r="F1328" i="1"/>
  <c r="G1328" i="1" s="1"/>
  <c r="H1328" i="1" s="1"/>
  <c r="F1329" i="1"/>
  <c r="G1329" i="1" s="1"/>
  <c r="H1329" i="1" s="1"/>
  <c r="F1330" i="1"/>
  <c r="G1330" i="1" s="1"/>
  <c r="H1330" i="1" s="1"/>
  <c r="F1331" i="1"/>
  <c r="G1331" i="1" s="1"/>
  <c r="H1331" i="1" s="1"/>
  <c r="F1332" i="1"/>
  <c r="G1332" i="1" s="1"/>
  <c r="H1332" i="1" s="1"/>
  <c r="F1333" i="1"/>
  <c r="G1333" i="1" s="1"/>
  <c r="H1333" i="1" s="1"/>
  <c r="F1334" i="1"/>
  <c r="G1334" i="1" s="1"/>
  <c r="H1334" i="1" s="1"/>
  <c r="F1335" i="1"/>
  <c r="G1335" i="1" s="1"/>
  <c r="H1335" i="1" s="1"/>
  <c r="F1336" i="1"/>
  <c r="G1336" i="1" s="1"/>
  <c r="H1336" i="1" s="1"/>
  <c r="F1337" i="1"/>
  <c r="G1337" i="1" s="1"/>
  <c r="H1337" i="1" s="1"/>
  <c r="F1338" i="1"/>
  <c r="G1338" i="1" s="1"/>
  <c r="H1338" i="1" s="1"/>
  <c r="F1339" i="1"/>
  <c r="G1339" i="1" s="1"/>
  <c r="H1339" i="1" s="1"/>
  <c r="F1340" i="1"/>
  <c r="G1340" i="1" s="1"/>
  <c r="H1340" i="1" s="1"/>
  <c r="F1341" i="1"/>
  <c r="G1341" i="1" s="1"/>
  <c r="H1341" i="1" s="1"/>
  <c r="F1342" i="1"/>
  <c r="G1342" i="1" s="1"/>
  <c r="H1342" i="1" s="1"/>
  <c r="F1343" i="1"/>
  <c r="G1343" i="1" s="1"/>
  <c r="H1343" i="1" s="1"/>
  <c r="F1344" i="1"/>
  <c r="G1344" i="1" s="1"/>
  <c r="H1344" i="1" s="1"/>
  <c r="F1345" i="1"/>
  <c r="G1345" i="1" s="1"/>
  <c r="H1345" i="1" s="1"/>
  <c r="F1346" i="1"/>
  <c r="G1346" i="1" s="1"/>
  <c r="H1346" i="1" s="1"/>
  <c r="F1347" i="1"/>
  <c r="G1347" i="1" s="1"/>
  <c r="H1347" i="1" s="1"/>
  <c r="F1348" i="1"/>
  <c r="G1348" i="1" s="1"/>
  <c r="H1348" i="1" s="1"/>
  <c r="F1349" i="1"/>
  <c r="G1349" i="1" s="1"/>
  <c r="H1349" i="1" s="1"/>
  <c r="F1350" i="1"/>
  <c r="G1350" i="1" s="1"/>
  <c r="H1350" i="1" s="1"/>
  <c r="F1351" i="1"/>
  <c r="G1351" i="1" s="1"/>
  <c r="H1351" i="1" s="1"/>
  <c r="F1352" i="1"/>
  <c r="G1352" i="1" s="1"/>
  <c r="H1352" i="1" s="1"/>
  <c r="F1353" i="1"/>
  <c r="G1353" i="1" s="1"/>
  <c r="H1353" i="1" s="1"/>
  <c r="F1354" i="1"/>
  <c r="G1354" i="1" s="1"/>
  <c r="H1354" i="1" s="1"/>
  <c r="F1355" i="1"/>
  <c r="G1355" i="1" s="1"/>
  <c r="H1355" i="1" s="1"/>
  <c r="F1356" i="1"/>
  <c r="G1356" i="1" s="1"/>
  <c r="H1356" i="1" s="1"/>
  <c r="F1357" i="1"/>
  <c r="G1357" i="1" s="1"/>
  <c r="H1357" i="1" s="1"/>
  <c r="F1358" i="1"/>
  <c r="G1358" i="1" s="1"/>
  <c r="H1358" i="1" s="1"/>
  <c r="F1359" i="1"/>
  <c r="G1359" i="1" s="1"/>
  <c r="H1359" i="1" s="1"/>
  <c r="F1360" i="1"/>
  <c r="G1360" i="1" s="1"/>
  <c r="H1360" i="1" s="1"/>
  <c r="F1361" i="1"/>
  <c r="G1361" i="1" s="1"/>
  <c r="H1361" i="1" s="1"/>
  <c r="F1362" i="1"/>
  <c r="G1362" i="1" s="1"/>
  <c r="H1362" i="1" s="1"/>
  <c r="F1363" i="1"/>
  <c r="G1363" i="1" s="1"/>
  <c r="H1363" i="1" s="1"/>
  <c r="F1364" i="1"/>
  <c r="G1364" i="1" s="1"/>
  <c r="H1364" i="1" s="1"/>
  <c r="F1365" i="1"/>
  <c r="G1365" i="1" s="1"/>
  <c r="H1365" i="1" s="1"/>
  <c r="F1366" i="1"/>
  <c r="G1366" i="1" s="1"/>
  <c r="H1366" i="1" s="1"/>
  <c r="F1367" i="1"/>
  <c r="G1367" i="1" s="1"/>
  <c r="H1367" i="1" s="1"/>
  <c r="F1368" i="1"/>
  <c r="G1368" i="1" s="1"/>
  <c r="H1368" i="1" s="1"/>
  <c r="F1369" i="1"/>
  <c r="G1369" i="1" s="1"/>
  <c r="H1369" i="1" s="1"/>
  <c r="F1370" i="1"/>
  <c r="G1370" i="1" s="1"/>
  <c r="H1370" i="1" s="1"/>
  <c r="F1371" i="1"/>
  <c r="G1371" i="1" s="1"/>
  <c r="H1371" i="1" s="1"/>
  <c r="F1372" i="1"/>
  <c r="G1372" i="1" s="1"/>
  <c r="H1372" i="1" s="1"/>
  <c r="F1373" i="1"/>
  <c r="G1373" i="1" s="1"/>
  <c r="H1373" i="1" s="1"/>
  <c r="F1374" i="1"/>
  <c r="G1374" i="1" s="1"/>
  <c r="H1374" i="1" s="1"/>
  <c r="F1375" i="1"/>
  <c r="G1375" i="1" s="1"/>
  <c r="H1375" i="1" s="1"/>
  <c r="F1376" i="1"/>
  <c r="G1376" i="1" s="1"/>
  <c r="H1376" i="1" s="1"/>
  <c r="F1377" i="1"/>
  <c r="G1377" i="1" s="1"/>
  <c r="H1377" i="1" s="1"/>
  <c r="F1378" i="1"/>
  <c r="G1378" i="1" s="1"/>
  <c r="H1378" i="1" s="1"/>
  <c r="F1379" i="1"/>
  <c r="G1379" i="1" s="1"/>
  <c r="H1379" i="1" s="1"/>
  <c r="F1380" i="1"/>
  <c r="G1380" i="1" s="1"/>
  <c r="H1380" i="1" s="1"/>
  <c r="F1381" i="1"/>
  <c r="G1381" i="1" s="1"/>
  <c r="H1381" i="1" s="1"/>
  <c r="F1382" i="1"/>
  <c r="G1382" i="1" s="1"/>
  <c r="H1382" i="1" s="1"/>
  <c r="F1383" i="1"/>
  <c r="G1383" i="1" s="1"/>
  <c r="H1383" i="1" s="1"/>
  <c r="F1384" i="1"/>
  <c r="G1384" i="1" s="1"/>
  <c r="H1384" i="1" s="1"/>
  <c r="F1385" i="1"/>
  <c r="G1385" i="1" s="1"/>
  <c r="H1385" i="1" s="1"/>
  <c r="F1386" i="1"/>
  <c r="G1386" i="1" s="1"/>
  <c r="H1386" i="1" s="1"/>
  <c r="F1387" i="1"/>
  <c r="G1387" i="1" s="1"/>
  <c r="H1387" i="1" s="1"/>
  <c r="F1388" i="1"/>
  <c r="G1388" i="1" s="1"/>
  <c r="H1388" i="1" s="1"/>
  <c r="F1389" i="1"/>
  <c r="G1389" i="1" s="1"/>
  <c r="H1389" i="1" s="1"/>
  <c r="F1390" i="1"/>
  <c r="G1390" i="1" s="1"/>
  <c r="H1390" i="1" s="1"/>
  <c r="F1391" i="1"/>
  <c r="G1391" i="1" s="1"/>
  <c r="H1391" i="1" s="1"/>
  <c r="F1392" i="1"/>
  <c r="G1392" i="1" s="1"/>
  <c r="H1392" i="1" s="1"/>
  <c r="F1393" i="1"/>
  <c r="G1393" i="1" s="1"/>
  <c r="H1393" i="1" s="1"/>
  <c r="F1394" i="1"/>
  <c r="G1394" i="1" s="1"/>
  <c r="H1394" i="1" s="1"/>
  <c r="F1395" i="1"/>
  <c r="G1395" i="1" s="1"/>
  <c r="H1395" i="1" s="1"/>
  <c r="F1396" i="1"/>
  <c r="G1396" i="1" s="1"/>
  <c r="H1396" i="1" s="1"/>
  <c r="F1397" i="1"/>
  <c r="G1397" i="1" s="1"/>
  <c r="H1397" i="1" s="1"/>
  <c r="F1398" i="1"/>
  <c r="G1398" i="1" s="1"/>
  <c r="H1398" i="1" s="1"/>
  <c r="F1399" i="1"/>
  <c r="G1399" i="1" s="1"/>
  <c r="H1399" i="1" s="1"/>
  <c r="F1400" i="1"/>
  <c r="G1400" i="1" s="1"/>
  <c r="H1400" i="1" s="1"/>
  <c r="F1401" i="1"/>
  <c r="G1401" i="1" s="1"/>
  <c r="H1401" i="1" s="1"/>
  <c r="F1402" i="1"/>
  <c r="G1402" i="1" s="1"/>
  <c r="H1402" i="1" s="1"/>
  <c r="F1403" i="1"/>
  <c r="G1403" i="1" s="1"/>
  <c r="H1403" i="1" s="1"/>
  <c r="F1404" i="1"/>
  <c r="G1404" i="1" s="1"/>
  <c r="H1404" i="1" s="1"/>
  <c r="F1405" i="1"/>
  <c r="G1405" i="1" s="1"/>
  <c r="H1405" i="1" s="1"/>
  <c r="F1406" i="1"/>
  <c r="G1406" i="1" s="1"/>
  <c r="H1406" i="1" s="1"/>
  <c r="F1407" i="1"/>
  <c r="G1407" i="1" s="1"/>
  <c r="H1407" i="1" s="1"/>
  <c r="F1408" i="1"/>
  <c r="G1408" i="1" s="1"/>
  <c r="H1408" i="1" s="1"/>
  <c r="F1409" i="1"/>
  <c r="G1409" i="1" s="1"/>
  <c r="H1409" i="1" s="1"/>
  <c r="F1410" i="1"/>
  <c r="G1410" i="1" s="1"/>
  <c r="H1410" i="1" s="1"/>
  <c r="F1411" i="1"/>
  <c r="G1411" i="1" s="1"/>
  <c r="H1411" i="1" s="1"/>
  <c r="F1412" i="1"/>
  <c r="G1412" i="1" s="1"/>
  <c r="H1412" i="1" s="1"/>
  <c r="F1413" i="1"/>
  <c r="G1413" i="1" s="1"/>
  <c r="H1413" i="1" s="1"/>
  <c r="F1414" i="1"/>
  <c r="G1414" i="1" s="1"/>
  <c r="H1414" i="1" s="1"/>
  <c r="F1415" i="1"/>
  <c r="G1415" i="1" s="1"/>
  <c r="H1415" i="1" s="1"/>
  <c r="F1416" i="1"/>
  <c r="G1416" i="1" s="1"/>
  <c r="H1416" i="1" s="1"/>
  <c r="F1417" i="1"/>
  <c r="G1417" i="1" s="1"/>
  <c r="H1417" i="1" s="1"/>
  <c r="F1418" i="1"/>
  <c r="G1418" i="1" s="1"/>
  <c r="H1418" i="1" s="1"/>
  <c r="F1419" i="1"/>
  <c r="G1419" i="1" s="1"/>
  <c r="H1419" i="1" s="1"/>
  <c r="F1420" i="1"/>
  <c r="G1420" i="1" s="1"/>
  <c r="H1420" i="1" s="1"/>
  <c r="F1421" i="1"/>
  <c r="G1421" i="1" s="1"/>
  <c r="H1421" i="1" s="1"/>
  <c r="F1422" i="1"/>
  <c r="G1422" i="1" s="1"/>
  <c r="H1422" i="1" s="1"/>
  <c r="F1423" i="1"/>
  <c r="G1423" i="1" s="1"/>
  <c r="H1423" i="1" s="1"/>
  <c r="F1424" i="1"/>
  <c r="G1424" i="1" s="1"/>
  <c r="H1424" i="1" s="1"/>
  <c r="F1425" i="1"/>
  <c r="G1425" i="1" s="1"/>
  <c r="H1425" i="1" s="1"/>
  <c r="F1426" i="1"/>
  <c r="G1426" i="1" s="1"/>
  <c r="H1426" i="1" s="1"/>
  <c r="F1427" i="1"/>
  <c r="G1427" i="1" s="1"/>
  <c r="H1427" i="1" s="1"/>
  <c r="F1428" i="1"/>
  <c r="G1428" i="1" s="1"/>
  <c r="H1428" i="1" s="1"/>
  <c r="F1429" i="1"/>
  <c r="G1429" i="1" s="1"/>
  <c r="H1429" i="1" s="1"/>
  <c r="F1430" i="1"/>
  <c r="G1430" i="1" s="1"/>
  <c r="H1430" i="1" s="1"/>
  <c r="F1431" i="1"/>
  <c r="G1431" i="1" s="1"/>
  <c r="H1431" i="1" s="1"/>
  <c r="F1432" i="1"/>
  <c r="G1432" i="1" s="1"/>
  <c r="H1432" i="1" s="1"/>
  <c r="F1433" i="1"/>
  <c r="G1433" i="1" s="1"/>
  <c r="H1433" i="1" s="1"/>
  <c r="F1434" i="1"/>
  <c r="G1434" i="1" s="1"/>
  <c r="H1434" i="1" s="1"/>
  <c r="F1435" i="1"/>
  <c r="G1435" i="1" s="1"/>
  <c r="H1435" i="1" s="1"/>
  <c r="F1436" i="1"/>
  <c r="G1436" i="1" s="1"/>
  <c r="H1436" i="1" s="1"/>
  <c r="F1437" i="1"/>
  <c r="G1437" i="1" s="1"/>
  <c r="H1437" i="1" s="1"/>
  <c r="F1438" i="1"/>
  <c r="G1438" i="1" s="1"/>
  <c r="H1438" i="1" s="1"/>
  <c r="F1439" i="1"/>
  <c r="G1439" i="1" s="1"/>
  <c r="H1439" i="1" s="1"/>
  <c r="F1440" i="1"/>
  <c r="G1440" i="1" s="1"/>
  <c r="H1440" i="1" s="1"/>
  <c r="F1441" i="1"/>
  <c r="G1441" i="1" s="1"/>
  <c r="H1441" i="1" s="1"/>
  <c r="F1442" i="1"/>
  <c r="G1442" i="1" s="1"/>
  <c r="H1442" i="1" s="1"/>
  <c r="F1443" i="1"/>
  <c r="G1443" i="1" s="1"/>
  <c r="H1443" i="1" s="1"/>
  <c r="F1444" i="1"/>
  <c r="G1444" i="1" s="1"/>
  <c r="H1444" i="1" s="1"/>
  <c r="F1445" i="1"/>
  <c r="G1445" i="1" s="1"/>
  <c r="H1445" i="1" s="1"/>
  <c r="F1446" i="1"/>
  <c r="G1446" i="1" s="1"/>
  <c r="H1446" i="1" s="1"/>
  <c r="F1447" i="1"/>
  <c r="G1447" i="1" s="1"/>
  <c r="H1447" i="1" s="1"/>
  <c r="F1448" i="1"/>
  <c r="G1448" i="1" s="1"/>
  <c r="H1448" i="1" s="1"/>
  <c r="F1449" i="1"/>
  <c r="G1449" i="1" s="1"/>
  <c r="H1449" i="1" s="1"/>
  <c r="F1450" i="1"/>
  <c r="G1450" i="1" s="1"/>
  <c r="H1450" i="1" s="1"/>
  <c r="F1451" i="1"/>
  <c r="G1451" i="1" s="1"/>
  <c r="H1451" i="1" s="1"/>
  <c r="F1452" i="1"/>
  <c r="G1452" i="1" s="1"/>
  <c r="H1452" i="1" s="1"/>
  <c r="F1453" i="1"/>
  <c r="G1453" i="1" s="1"/>
  <c r="H1453" i="1" s="1"/>
  <c r="F1454" i="1"/>
  <c r="G1454" i="1" s="1"/>
  <c r="H1454" i="1" s="1"/>
  <c r="F1455" i="1"/>
  <c r="G1455" i="1" s="1"/>
  <c r="H1455" i="1" s="1"/>
  <c r="F1456" i="1"/>
  <c r="G1456" i="1" s="1"/>
  <c r="H1456" i="1" s="1"/>
  <c r="F1457" i="1"/>
  <c r="G1457" i="1" s="1"/>
  <c r="H1457" i="1" s="1"/>
  <c r="F1458" i="1"/>
  <c r="G1458" i="1" s="1"/>
  <c r="H1458" i="1" s="1"/>
  <c r="F1459" i="1"/>
  <c r="G1459" i="1" s="1"/>
  <c r="H1459" i="1" s="1"/>
  <c r="F1460" i="1"/>
  <c r="G1460" i="1" s="1"/>
  <c r="H1460" i="1" s="1"/>
  <c r="F1461" i="1"/>
  <c r="G1461" i="1" s="1"/>
  <c r="H1461" i="1" s="1"/>
  <c r="F1462" i="1"/>
  <c r="G1462" i="1" s="1"/>
  <c r="H1462" i="1" s="1"/>
  <c r="F1463" i="1"/>
  <c r="G1463" i="1" s="1"/>
  <c r="H1463" i="1" s="1"/>
  <c r="F1464" i="1"/>
  <c r="G1464" i="1" s="1"/>
  <c r="H1464" i="1" s="1"/>
  <c r="F1465" i="1"/>
  <c r="G1465" i="1" s="1"/>
  <c r="H1465" i="1" s="1"/>
  <c r="F1466" i="1"/>
  <c r="G1466" i="1" s="1"/>
  <c r="H1466" i="1" s="1"/>
  <c r="F1467" i="1"/>
  <c r="G1467" i="1" s="1"/>
  <c r="H1467" i="1" s="1"/>
  <c r="F1468" i="1"/>
  <c r="G1468" i="1" s="1"/>
  <c r="H1468" i="1" s="1"/>
  <c r="F1469" i="1"/>
  <c r="G1469" i="1" s="1"/>
  <c r="H1469" i="1" s="1"/>
  <c r="F1470" i="1"/>
  <c r="G1470" i="1" s="1"/>
  <c r="H1470" i="1" s="1"/>
  <c r="F1471" i="1"/>
  <c r="G1471" i="1" s="1"/>
  <c r="H1471" i="1" s="1"/>
  <c r="F1472" i="1"/>
  <c r="G1472" i="1" s="1"/>
  <c r="H1472" i="1" s="1"/>
  <c r="F1473" i="1"/>
  <c r="G1473" i="1" s="1"/>
  <c r="H1473" i="1" s="1"/>
  <c r="F1474" i="1"/>
  <c r="G1474" i="1" s="1"/>
  <c r="H1474" i="1" s="1"/>
  <c r="F1475" i="1"/>
  <c r="G1475" i="1" s="1"/>
  <c r="H1475" i="1" s="1"/>
  <c r="F1476" i="1"/>
  <c r="G1476" i="1" s="1"/>
  <c r="H1476" i="1" s="1"/>
  <c r="F1477" i="1"/>
  <c r="G1477" i="1" s="1"/>
  <c r="H1477" i="1" s="1"/>
  <c r="F1478" i="1"/>
  <c r="G1478" i="1" s="1"/>
  <c r="H1478" i="1" s="1"/>
  <c r="F1479" i="1"/>
  <c r="G1479" i="1" s="1"/>
  <c r="H1479" i="1" s="1"/>
  <c r="F1480" i="1"/>
  <c r="G1480" i="1" s="1"/>
  <c r="H1480" i="1" s="1"/>
  <c r="F1481" i="1"/>
  <c r="G1481" i="1" s="1"/>
  <c r="H1481" i="1" s="1"/>
  <c r="F1482" i="1"/>
  <c r="G1482" i="1" s="1"/>
  <c r="H1482" i="1" s="1"/>
  <c r="F1483" i="1"/>
  <c r="G1483" i="1" s="1"/>
  <c r="H1483" i="1" s="1"/>
  <c r="F1484" i="1"/>
  <c r="G1484" i="1" s="1"/>
  <c r="H1484" i="1" s="1"/>
  <c r="F1485" i="1"/>
  <c r="G1485" i="1" s="1"/>
  <c r="H1485" i="1" s="1"/>
  <c r="F1486" i="1"/>
  <c r="G1486" i="1" s="1"/>
  <c r="H1486" i="1" s="1"/>
  <c r="F1487" i="1"/>
  <c r="G1487" i="1" s="1"/>
  <c r="H1487" i="1" s="1"/>
  <c r="F1488" i="1"/>
  <c r="G1488" i="1" s="1"/>
  <c r="H1488" i="1" s="1"/>
  <c r="F1489" i="1"/>
  <c r="G1489" i="1" s="1"/>
  <c r="H1489" i="1" s="1"/>
  <c r="F1490" i="1"/>
  <c r="G1490" i="1" s="1"/>
  <c r="H1490" i="1" s="1"/>
  <c r="F1491" i="1"/>
  <c r="G1491" i="1" s="1"/>
  <c r="H1491" i="1" s="1"/>
  <c r="F1492" i="1"/>
  <c r="G1492" i="1" s="1"/>
  <c r="H1492" i="1" s="1"/>
  <c r="F1493" i="1"/>
  <c r="G1493" i="1" s="1"/>
  <c r="H1493" i="1" s="1"/>
  <c r="F1494" i="1"/>
  <c r="G1494" i="1" s="1"/>
  <c r="H1494" i="1" s="1"/>
  <c r="F1495" i="1"/>
  <c r="G1495" i="1" s="1"/>
  <c r="H1495" i="1" s="1"/>
  <c r="F1496" i="1"/>
  <c r="G1496" i="1" s="1"/>
  <c r="H1496" i="1" s="1"/>
  <c r="F1497" i="1"/>
  <c r="G1497" i="1" s="1"/>
  <c r="H1497" i="1" s="1"/>
  <c r="F1498" i="1"/>
  <c r="G1498" i="1" s="1"/>
  <c r="H1498" i="1" s="1"/>
  <c r="F1499" i="1"/>
  <c r="G1499" i="1" s="1"/>
  <c r="H1499" i="1" s="1"/>
  <c r="F1500" i="1"/>
  <c r="G1500" i="1" s="1"/>
  <c r="H1500" i="1" s="1"/>
  <c r="F1501" i="1"/>
  <c r="G1501" i="1" s="1"/>
  <c r="H1501" i="1" s="1"/>
  <c r="F1502" i="1"/>
  <c r="G1502" i="1" s="1"/>
  <c r="H1502" i="1" s="1"/>
  <c r="F1503" i="1"/>
  <c r="G1503" i="1" s="1"/>
  <c r="H1503" i="1" s="1"/>
  <c r="F1504" i="1"/>
  <c r="G1504" i="1" s="1"/>
  <c r="H1504" i="1" s="1"/>
  <c r="F1505" i="1"/>
  <c r="G1505" i="1" s="1"/>
  <c r="H1505" i="1" s="1"/>
  <c r="F1506" i="1"/>
  <c r="G1506" i="1" s="1"/>
  <c r="H1506" i="1" s="1"/>
  <c r="F1507" i="1"/>
  <c r="G1507" i="1" s="1"/>
  <c r="H1507" i="1" s="1"/>
  <c r="F1508" i="1"/>
  <c r="G1508" i="1" s="1"/>
  <c r="H1508" i="1" s="1"/>
  <c r="F1509" i="1"/>
  <c r="G1509" i="1" s="1"/>
  <c r="H1509" i="1" s="1"/>
  <c r="F1510" i="1"/>
  <c r="G1510" i="1" s="1"/>
  <c r="H1510" i="1" s="1"/>
  <c r="F1511" i="1"/>
  <c r="G1511" i="1" s="1"/>
  <c r="H1511" i="1" s="1"/>
  <c r="F1512" i="1"/>
  <c r="G1512" i="1" s="1"/>
  <c r="H1512" i="1" s="1"/>
  <c r="F1513" i="1"/>
  <c r="G1513" i="1" s="1"/>
  <c r="H1513" i="1" s="1"/>
  <c r="F1514" i="1"/>
  <c r="G1514" i="1" s="1"/>
  <c r="H1514" i="1" s="1"/>
  <c r="F1515" i="1"/>
  <c r="G1515" i="1" s="1"/>
  <c r="H1515" i="1" s="1"/>
  <c r="F1516" i="1"/>
  <c r="G1516" i="1" s="1"/>
  <c r="H1516" i="1" s="1"/>
  <c r="F1517" i="1"/>
  <c r="G1517" i="1" s="1"/>
  <c r="H1517" i="1" s="1"/>
  <c r="F1518" i="1"/>
  <c r="G1518" i="1" s="1"/>
  <c r="H1518" i="1" s="1"/>
  <c r="F1519" i="1"/>
  <c r="G1519" i="1" s="1"/>
  <c r="H1519" i="1" s="1"/>
  <c r="F1520" i="1"/>
  <c r="G1520" i="1" s="1"/>
  <c r="H1520" i="1" s="1"/>
  <c r="F1521" i="1"/>
  <c r="G1521" i="1" s="1"/>
  <c r="H1521" i="1" s="1"/>
  <c r="F1522" i="1"/>
  <c r="G1522" i="1" s="1"/>
  <c r="H1522" i="1" s="1"/>
  <c r="F1523" i="1"/>
  <c r="G1523" i="1" s="1"/>
  <c r="H1523" i="1" s="1"/>
  <c r="F1524" i="1"/>
  <c r="G1524" i="1" s="1"/>
  <c r="H1524" i="1" s="1"/>
  <c r="F1525" i="1"/>
  <c r="G1525" i="1" s="1"/>
  <c r="H1525" i="1" s="1"/>
  <c r="F1526" i="1"/>
  <c r="G1526" i="1" s="1"/>
  <c r="H1526" i="1" s="1"/>
  <c r="F1527" i="1"/>
  <c r="G1527" i="1" s="1"/>
  <c r="H1527" i="1" s="1"/>
  <c r="F1528" i="1"/>
  <c r="G1528" i="1" s="1"/>
  <c r="H1528" i="1" s="1"/>
  <c r="F1529" i="1"/>
  <c r="G1529" i="1" s="1"/>
  <c r="H1529" i="1" s="1"/>
  <c r="F1530" i="1"/>
  <c r="G1530" i="1" s="1"/>
  <c r="H1530" i="1" s="1"/>
  <c r="F1531" i="1"/>
  <c r="G1531" i="1" s="1"/>
  <c r="H1531" i="1" s="1"/>
  <c r="F1532" i="1"/>
  <c r="G1532" i="1" s="1"/>
  <c r="H1532" i="1" s="1"/>
  <c r="F1533" i="1"/>
  <c r="G1533" i="1" s="1"/>
  <c r="H1533" i="1" s="1"/>
  <c r="F1534" i="1"/>
  <c r="G1534" i="1" s="1"/>
  <c r="H1534" i="1" s="1"/>
  <c r="F1535" i="1"/>
  <c r="G1535" i="1" s="1"/>
  <c r="H1535" i="1" s="1"/>
  <c r="F1536" i="1"/>
  <c r="G1536" i="1" s="1"/>
  <c r="H1536" i="1" s="1"/>
  <c r="F1537" i="1"/>
  <c r="G1537" i="1" s="1"/>
  <c r="H1537" i="1" s="1"/>
  <c r="F1538" i="1"/>
  <c r="G1538" i="1" s="1"/>
  <c r="H1538" i="1" s="1"/>
  <c r="F1539" i="1"/>
  <c r="G1539" i="1" s="1"/>
  <c r="H1539" i="1" s="1"/>
  <c r="F1540" i="1"/>
  <c r="G1540" i="1" s="1"/>
  <c r="H1540" i="1" s="1"/>
  <c r="F1541" i="1"/>
  <c r="G1541" i="1" s="1"/>
  <c r="H1541" i="1" s="1"/>
  <c r="F1542" i="1"/>
  <c r="G1542" i="1" s="1"/>
  <c r="H1542" i="1" s="1"/>
  <c r="F1543" i="1"/>
  <c r="G1543" i="1" s="1"/>
  <c r="H1543" i="1" s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C54AE77-47B7-4190-952B-154C8330C7DD}" keepAlive="1" name="Запрос — Table 1" description="Соединение с запросом &quot;Table 1&quot; в книге." type="5" refreshedVersion="7" background="1" saveData="1">
    <dbPr connection="Provider=Microsoft.Mashup.OleDb.1;Data Source=$Workbook$;Location=&quot;Table 1&quot;;Extended Properties=&quot;&quot;" command="SELECT * FROM [Table 1]"/>
  </connection>
</connections>
</file>

<file path=xl/sharedStrings.xml><?xml version="1.0" encoding="utf-8"?>
<sst xmlns="http://schemas.openxmlformats.org/spreadsheetml/2006/main" count="4748" uniqueCount="3211">
  <si>
    <t>ТОВАРНАЯ ГРУППА</t>
  </si>
  <si>
    <t>№ ДЛЯ ЗАКАЗА</t>
  </si>
  <si>
    <t>ОПИСАНИЕ</t>
  </si>
  <si>
    <t>BRUTTO, €</t>
  </si>
  <si>
    <t>Ц.ТОРГ.АГЕНТА, €</t>
  </si>
  <si>
    <t>ЦЕНА В МОСКВЕ, €</t>
  </si>
  <si>
    <t>01 СТАНДАРТНЫЕ ЭМЗ</t>
  </si>
  <si>
    <t>14----------D11</t>
  </si>
  <si>
    <t>ЭМЗ  14  6-12V AC/DC</t>
  </si>
  <si>
    <t>14----------R11</t>
  </si>
  <si>
    <t>ЭМЗ  14  8-16 V AC/DC</t>
  </si>
  <si>
    <t>14----------F11</t>
  </si>
  <si>
    <t>ЭМЗ  14  24 V AC/DC</t>
  </si>
  <si>
    <t>14----------E31</t>
  </si>
  <si>
    <t>ЭМЗ  14  12 V DC EE</t>
  </si>
  <si>
    <t>14----------F31</t>
  </si>
  <si>
    <t>ЭМЗ  14  24 V DC EE</t>
  </si>
  <si>
    <t>14E---------D11</t>
  </si>
  <si>
    <t>ЭМЗ  14E  6-12V AC/DC</t>
  </si>
  <si>
    <t>14E---------R11</t>
  </si>
  <si>
    <t>ЭМЗ  14E  8-16 V AC/DC</t>
  </si>
  <si>
    <t>14E---------F11</t>
  </si>
  <si>
    <t>ЭМЗ  14E  24 V AC/DC</t>
  </si>
  <si>
    <t>14E---------E31</t>
  </si>
  <si>
    <t>ЭМЗ  14E  12 V DC EE</t>
  </si>
  <si>
    <t>14E---------F31</t>
  </si>
  <si>
    <t>ЭМЗ  14E  24 V DC EE</t>
  </si>
  <si>
    <t>14FF--------D11</t>
  </si>
  <si>
    <t>ЭМЗ 14FF 6-12V AC/DC</t>
  </si>
  <si>
    <t>14FF--------R11</t>
  </si>
  <si>
    <t>ЭМЗ 14FF 8-16 V AC/DC</t>
  </si>
  <si>
    <t>14FF--------F11</t>
  </si>
  <si>
    <t>ЭМЗ 14FF 24 V AC/DC</t>
  </si>
  <si>
    <t>14FF--------E31</t>
  </si>
  <si>
    <t>ЭМЗ 14FF 12 V DC EE</t>
  </si>
  <si>
    <t>14FF--------F31</t>
  </si>
  <si>
    <t>ЭМЗ 14FF 24 V DC EE</t>
  </si>
  <si>
    <t>14EFF-------D11</t>
  </si>
  <si>
    <t>ЭМЗ 14EFF 6-12V AC/DC</t>
  </si>
  <si>
    <t>14EFF-------R11</t>
  </si>
  <si>
    <t>ЭМЗ 14EFF 8-16 V AC/DC</t>
  </si>
  <si>
    <t>14EFF-------F11</t>
  </si>
  <si>
    <t>ЭМЗ 14EFF 24 V AC/DC</t>
  </si>
  <si>
    <t>14EFF-------E31</t>
  </si>
  <si>
    <t>ЭМЗ 14EFF 12 V DC EE</t>
  </si>
  <si>
    <t>14EFF-------F31</t>
  </si>
  <si>
    <t>ЭМЗ 14EFF 24 V DC EE</t>
  </si>
  <si>
    <t>14RR--------D11</t>
  </si>
  <si>
    <t>ЭМЗ 14RR 6-12V AC/DC</t>
  </si>
  <si>
    <t>14RR--------R11</t>
  </si>
  <si>
    <t>ЭМЗ 14RR 8-16 V AC/DC</t>
  </si>
  <si>
    <t>14RR--------F11</t>
  </si>
  <si>
    <t>ЭМЗ 14RR 24 V AC/DC</t>
  </si>
  <si>
    <t>14RR--------E31</t>
  </si>
  <si>
    <t>ЭМЗ 14RR 12 V DC EE</t>
  </si>
  <si>
    <t>14RR--------F31</t>
  </si>
  <si>
    <t>ЭМЗ 14RR 24 V DC EE</t>
  </si>
  <si>
    <t>14F---------D11</t>
  </si>
  <si>
    <t>ЭМЗ  14F  6-12V AC/DC</t>
  </si>
  <si>
    <t>14F---------R11</t>
  </si>
  <si>
    <t>ЭМЗ  14F  8-16 V AC/DC</t>
  </si>
  <si>
    <t>14F---------F11</t>
  </si>
  <si>
    <t>ЭМЗ  14F  24 V AC/DC</t>
  </si>
  <si>
    <t>14F---------E31</t>
  </si>
  <si>
    <t>ЭМЗ  14F  12 V DC EE</t>
  </si>
  <si>
    <t>14EF--------R11</t>
  </si>
  <si>
    <t>ЭМЗ 14EF 8-16 V AC/DC</t>
  </si>
  <si>
    <t>14EF--------E31</t>
  </si>
  <si>
    <t>ЭМЗ 14EF 12 V DC EE</t>
  </si>
  <si>
    <t>14EF--------F31</t>
  </si>
  <si>
    <t>ЭМЗ 14EF 24 V DC EE</t>
  </si>
  <si>
    <t>14S---------D1*</t>
  </si>
  <si>
    <t>ЭМЗ  14S  6-12V AC/DC</t>
  </si>
  <si>
    <t>14S---------R1*</t>
  </si>
  <si>
    <t>ЭМЗ  14S  8-16 V AC/DC</t>
  </si>
  <si>
    <t>14S---------F1*</t>
  </si>
  <si>
    <t>ЭМЗ  14S  24 V AC/DC</t>
  </si>
  <si>
    <t>14S---------E3*</t>
  </si>
  <si>
    <t>ЭМЗ  14S  12 V DC EE</t>
  </si>
  <si>
    <t>14S---------F3*</t>
  </si>
  <si>
    <t>ЭМЗ  14S  24 V DC EE</t>
  </si>
  <si>
    <t>14SFF-------D1*</t>
  </si>
  <si>
    <t>ЭМЗ 14SFF 6-12V AC/DC</t>
  </si>
  <si>
    <t>14SFF-------R1*</t>
  </si>
  <si>
    <t>ЭМЗ 14SFF 8-16 V AC/DC</t>
  </si>
  <si>
    <t>14SFF-------F1*</t>
  </si>
  <si>
    <t>ЭМЗ 14SFF 24 V AC/DC</t>
  </si>
  <si>
    <t>14SFF-------E3*</t>
  </si>
  <si>
    <t>ЭМЗ 14SFF 12 V DC EE</t>
  </si>
  <si>
    <t>14SFF-------F3*</t>
  </si>
  <si>
    <t>ЭМЗ 14SFF 24 V DC EE</t>
  </si>
  <si>
    <t>14ES--------D1*</t>
  </si>
  <si>
    <t>ЭМЗ 14ES 6-12V AC/DC</t>
  </si>
  <si>
    <t>14ES--------R1*</t>
  </si>
  <si>
    <t>ЭМЗ 14ES 8-16 V AC/DC</t>
  </si>
  <si>
    <t>14ESFF------D1*</t>
  </si>
  <si>
    <t>ЭМЗ 14ESFF 6-12V AC/DC</t>
  </si>
  <si>
    <t>14ESFF------F1*</t>
  </si>
  <si>
    <t>ЭМЗ 14ESFF 24 V AC/DC</t>
  </si>
  <si>
    <t>14ESFF------E3*</t>
  </si>
  <si>
    <t>ЭМЗ 14ESFF 12 V DC EE</t>
  </si>
  <si>
    <t>14ESFF------F3*</t>
  </si>
  <si>
    <t>ЭМЗ 14ESFF 24 V DC EE</t>
  </si>
  <si>
    <t>14SF--------D1*</t>
  </si>
  <si>
    <t>ЭМЗ 14SF 6-12V AC/DC</t>
  </si>
  <si>
    <t>14SF--------R1*</t>
  </si>
  <si>
    <t>ЭМЗ 14SF 8-16 V AC/DC</t>
  </si>
  <si>
    <t>14SF--------E3*</t>
  </si>
  <si>
    <t>ЭМЗ 14SF 12 V DC EE</t>
  </si>
  <si>
    <t>14SF--------F3*</t>
  </si>
  <si>
    <t>ЭМЗ 14SF 24 V DC EE</t>
  </si>
  <si>
    <t>14RRF-------D11</t>
  </si>
  <si>
    <t>ЭМЗ 14RRF 6-12V AC/DC</t>
  </si>
  <si>
    <t>14RRF-------R11</t>
  </si>
  <si>
    <t>ЭМЗ 14RRF 8-16 V AC/DC</t>
  </si>
  <si>
    <t>14RRF-------F11</t>
  </si>
  <si>
    <t>ЭМЗ 14RRF 24 V AC/DC</t>
  </si>
  <si>
    <t>14RRF-------E31</t>
  </si>
  <si>
    <t>ЭМЗ 14RRF 12 V DC EE</t>
  </si>
  <si>
    <t>14RRF-------F31</t>
  </si>
  <si>
    <t>ЭМЗ 14RRF 24 V DC EE</t>
  </si>
  <si>
    <t>14ESF-------D1*</t>
  </si>
  <si>
    <t>ЭМЗ 14ESF 6-12V AC/DC</t>
  </si>
  <si>
    <t>14ESF-------E3*</t>
  </si>
  <si>
    <t>ЭМЗ 14ESF 12 V DC EE</t>
  </si>
  <si>
    <t>1405--------E31</t>
  </si>
  <si>
    <t>ЭМЗ  1405  12 V DC EE</t>
  </si>
  <si>
    <t>1405--------F31</t>
  </si>
  <si>
    <t>ЭМЗ  1405  24 V DC EE</t>
  </si>
  <si>
    <t>1405EF------E31</t>
  </si>
  <si>
    <t>ЭМЗ  1405EF  12 V DC EE</t>
  </si>
  <si>
    <t>1405EF------F31</t>
  </si>
  <si>
    <t>ЭМЗ  1405EF  24 V DC EE</t>
  </si>
  <si>
    <t>1405F-------E31</t>
  </si>
  <si>
    <t>ЭМЗ  1405F  12 V DC EE</t>
  </si>
  <si>
    <t>1405F-------F31</t>
  </si>
  <si>
    <t>ЭМЗ  1405F  24 V DC EE</t>
  </si>
  <si>
    <t>1405RR------E31</t>
  </si>
  <si>
    <t>ЭМЗ  1405RR  12 V DC EE</t>
  </si>
  <si>
    <t>1405RR------F31</t>
  </si>
  <si>
    <t>ЭМЗ  1405RR  24 V DC EE</t>
  </si>
  <si>
    <t>1405RRF-----E31</t>
  </si>
  <si>
    <t>ЭМЗ  1405RRF  12 V DC EE</t>
  </si>
  <si>
    <t>1405RRF-----F31</t>
  </si>
  <si>
    <t>ЭМЗ  1405RRF  24 V DC EE</t>
  </si>
  <si>
    <t>1405SFF-----E3*</t>
  </si>
  <si>
    <t>ЭМЗ  1405SFF  12 V DC EE</t>
  </si>
  <si>
    <t>1405SFF-----F3*</t>
  </si>
  <si>
    <t>ЭМЗ  1405SFF  24 V DC EE</t>
  </si>
  <si>
    <t>1405SF------E3*</t>
  </si>
  <si>
    <t>ЭМЗ  1405SF  12 V DC EE</t>
  </si>
  <si>
    <t>24----------D11</t>
  </si>
  <si>
    <t>ЭМЗ  24  6-12V AC/DC</t>
  </si>
  <si>
    <t>24----------R11</t>
  </si>
  <si>
    <t>ЭМЗ  24  8-16 V AC/DC</t>
  </si>
  <si>
    <t>24----------F11</t>
  </si>
  <si>
    <t>ЭМЗ  24  24 V AC/DC</t>
  </si>
  <si>
    <t>24----------E31</t>
  </si>
  <si>
    <t>ЭМЗ  24  12 V DC EE</t>
  </si>
  <si>
    <t>24----------F31</t>
  </si>
  <si>
    <t>ЭМЗ  24  24 V DC EE</t>
  </si>
  <si>
    <t>24FF--------D11</t>
  </si>
  <si>
    <t>ЭМЗ  24FF  6-12V AC/DC</t>
  </si>
  <si>
    <t>24FF--------R11</t>
  </si>
  <si>
    <t>ЭМЗ  24FF  8-16 V AC/DC</t>
  </si>
  <si>
    <t>24FF--------F11</t>
  </si>
  <si>
    <t>ЭМЗ  24FF  24 V AC/DC</t>
  </si>
  <si>
    <t>24FF--------E31</t>
  </si>
  <si>
    <t>ЭМЗ  24FF  12 V DC EE</t>
  </si>
  <si>
    <t>24FF--------F31</t>
  </si>
  <si>
    <t>ЭМЗ  24FF  24 V DC EE</t>
  </si>
  <si>
    <t>24E---------D11</t>
  </si>
  <si>
    <t>ЭМЗ  24E  6-12V AC/DC</t>
  </si>
  <si>
    <t>24E---------R11</t>
  </si>
  <si>
    <t>ЭМЗ  24E  8-16 V AC/DC</t>
  </si>
  <si>
    <t>24E---------F11</t>
  </si>
  <si>
    <t>ЭМЗ  24E  24 V AC/DC</t>
  </si>
  <si>
    <t>24E---------E31</t>
  </si>
  <si>
    <t>ЭМЗ  24E  12 V DC EE</t>
  </si>
  <si>
    <t>24E---------F31</t>
  </si>
  <si>
    <t>ЭМЗ  24E  24 V DC EE</t>
  </si>
  <si>
    <t>24EFF-------R11</t>
  </si>
  <si>
    <t>ЭМЗ 24EFF 8-16 V AC/DC</t>
  </si>
  <si>
    <t>24EFF-------F11</t>
  </si>
  <si>
    <t>ЭМЗ 24EFF 24 V AC/DC</t>
  </si>
  <si>
    <t>24EFF-------E31</t>
  </si>
  <si>
    <t>ЭМЗ 24EFF 12 V DC EE</t>
  </si>
  <si>
    <t>24EFF-------F31</t>
  </si>
  <si>
    <t>ЭМЗ 24EFF 24 V DC EE</t>
  </si>
  <si>
    <t>24RR--------D11</t>
  </si>
  <si>
    <t>ЭМЗ  24RR  6-12V AC/DC</t>
  </si>
  <si>
    <t>24RR--------R11</t>
  </si>
  <si>
    <t>ЭМЗ  24RR  8-16 V AC/DC</t>
  </si>
  <si>
    <t>24RR--------F11</t>
  </si>
  <si>
    <t>ЭМЗ  24RR  24 V AC/DC</t>
  </si>
  <si>
    <t>24RR--------E31</t>
  </si>
  <si>
    <t>ЭМЗ  24RR  12 V DC EE</t>
  </si>
  <si>
    <t>24RR--------F31</t>
  </si>
  <si>
    <t>ЭМЗ  24RR  24 V DC EE</t>
  </si>
  <si>
    <t>24F---------D11</t>
  </si>
  <si>
    <t>ЭМЗ  24F  6-12V AC/DC</t>
  </si>
  <si>
    <t>24F---------R11</t>
  </si>
  <si>
    <t>ЭМЗ  24F  8-16 V AC/DC</t>
  </si>
  <si>
    <t>24F---------F11</t>
  </si>
  <si>
    <t>ЭМЗ  24F  24 V AC/DC</t>
  </si>
  <si>
    <t>24F---------E31</t>
  </si>
  <si>
    <t>ЭМЗ  24F  12 V DC EE</t>
  </si>
  <si>
    <t>24EF--------D11</t>
  </si>
  <si>
    <t>ЭМЗ  24EF  6-12V AC/DC</t>
  </si>
  <si>
    <t>24EF--------F11</t>
  </si>
  <si>
    <t>ЭМЗ  24EF  24 V AC/DC</t>
  </si>
  <si>
    <t>24EF--------E31</t>
  </si>
  <si>
    <t>ЭМЗ  24EF  12 V DC EE</t>
  </si>
  <si>
    <t>24EF--------F31</t>
  </si>
  <si>
    <t>ЭМЗ  24EF  24 V DC EE</t>
  </si>
  <si>
    <t>24S---------D1*</t>
  </si>
  <si>
    <t>ЭМЗ  24S  6-12V AC/DC</t>
  </si>
  <si>
    <t>24S---------R1*</t>
  </si>
  <si>
    <t>ЭМЗ  24S  8-16 V AC/DC</t>
  </si>
  <si>
    <t>24S---------F1*</t>
  </si>
  <si>
    <t>ЭМЗ  24S  24 V AC/DC</t>
  </si>
  <si>
    <t>24S---------F3*</t>
  </si>
  <si>
    <t>ЭМЗ  24S  24 V DC EE</t>
  </si>
  <si>
    <t>24SFF-------D1*</t>
  </si>
  <si>
    <t>ЭМЗ 24SFF 6-12V AC/DC</t>
  </si>
  <si>
    <t>24SFF-------E3*</t>
  </si>
  <si>
    <t>ЭМЗ 24SFF 12 V DC EE</t>
  </si>
  <si>
    <t>24SFF-------F3*</t>
  </si>
  <si>
    <t>ЭМЗ 24SFF 24 V DC EE</t>
  </si>
  <si>
    <t>24ES--------D1*</t>
  </si>
  <si>
    <t>ЭМЗ  24ES  6-12V AC/DC</t>
  </si>
  <si>
    <t>24ES--------R1*</t>
  </si>
  <si>
    <t>ЭМЗ  24ES  8-16 V AC/DC</t>
  </si>
  <si>
    <t>24ES--------F3*</t>
  </si>
  <si>
    <t>ЭМЗ  24ES  24 V DC EE</t>
  </si>
  <si>
    <t>24ESFF------D1*</t>
  </si>
  <si>
    <t>ЭМЗ  24ESFF  6-12V AC/DC</t>
  </si>
  <si>
    <t>24ESFF------F1*</t>
  </si>
  <si>
    <t>ЭМЗ  24ESFF  24 V AC/DC</t>
  </si>
  <si>
    <t>24ESFF------E3*</t>
  </si>
  <si>
    <t>ЭМЗ  24ESFF  12 V DC EE</t>
  </si>
  <si>
    <t>24SF--------D1*</t>
  </si>
  <si>
    <t>ЭМЗ  24SF  6-12V AC/DC</t>
  </si>
  <si>
    <t>24SF--------R1*</t>
  </si>
  <si>
    <t>ЭМЗ  24SF  8-16 V AC/DC</t>
  </si>
  <si>
    <t>24SF--------E3*</t>
  </si>
  <si>
    <t>ЭМЗ  24SF  12 V DC EE</t>
  </si>
  <si>
    <t>24SF--------F3*</t>
  </si>
  <si>
    <t>ЭМЗ  24SF  24 V DC EE</t>
  </si>
  <si>
    <t>24ESF-------D1*</t>
  </si>
  <si>
    <t>ЭМЗ 24ESF 6-12V AC/DC</t>
  </si>
  <si>
    <t>24ESF-------E3*</t>
  </si>
  <si>
    <t>ЭМЗ 24ESF 12 V DC EE</t>
  </si>
  <si>
    <t>24ESF-------F3*</t>
  </si>
  <si>
    <t>ЭМЗ 24ESF 24 V DC EE</t>
  </si>
  <si>
    <t>34----------E91</t>
  </si>
  <si>
    <t>ЭМЗ  34  12 V DC</t>
  </si>
  <si>
    <t>34----------F91</t>
  </si>
  <si>
    <t>ЭМЗ  34  24 V DC</t>
  </si>
  <si>
    <t>34FF--------E91</t>
  </si>
  <si>
    <t>ЭМЗ  34FF  12 V DC</t>
  </si>
  <si>
    <t>34FF--------F91</t>
  </si>
  <si>
    <t>ЭМЗ  34FF  24 V DC</t>
  </si>
  <si>
    <t>34RR--------E91</t>
  </si>
  <si>
    <t>ЭМЗ  34RR  12 V DC</t>
  </si>
  <si>
    <t>34RR--------F91</t>
  </si>
  <si>
    <t>ЭМЗ  34RR  24 V DC</t>
  </si>
  <si>
    <t>34F---------E91</t>
  </si>
  <si>
    <t>ЭМЗ  34F  12 V DC</t>
  </si>
  <si>
    <t>34F---------F91</t>
  </si>
  <si>
    <t>ЭМЗ  34F  24 V DC</t>
  </si>
  <si>
    <t>34RRF-------E91</t>
  </si>
  <si>
    <t>ЭМЗ  34RRF  12 V DC</t>
  </si>
  <si>
    <t>34RRF-------F91</t>
  </si>
  <si>
    <t>ЭМЗ  34RRF  24 V DC</t>
  </si>
  <si>
    <t>34S---------E9*</t>
  </si>
  <si>
    <t>ЭМЗ  34S  12 V DC</t>
  </si>
  <si>
    <t>34S---------F9*</t>
  </si>
  <si>
    <t>ЭМЗ  34S  24 V DC</t>
  </si>
  <si>
    <t>34SFF-------E9*</t>
  </si>
  <si>
    <t>ЭМЗ  34SFF  12 V DC</t>
  </si>
  <si>
    <t>34SFF-------F9*</t>
  </si>
  <si>
    <t>ЭМЗ  34SFF  24 V DC</t>
  </si>
  <si>
    <t>34SF--------E9*</t>
  </si>
  <si>
    <t>ЭМЗ  34SF  12 V DC</t>
  </si>
  <si>
    <t>34SF--------F9*</t>
  </si>
  <si>
    <t>ЭМЗ  34SF  24 V DC</t>
  </si>
  <si>
    <t>3405FF------E91</t>
  </si>
  <si>
    <t>ЭМЗ  3405FF  12 V DC</t>
  </si>
  <si>
    <t>3405FF------F91</t>
  </si>
  <si>
    <t>ЭМЗ  3405FF  24 V DC</t>
  </si>
  <si>
    <t>3405--------E91</t>
  </si>
  <si>
    <t>ЭМЗ  3405  12 V DC</t>
  </si>
  <si>
    <t>3405--------F91</t>
  </si>
  <si>
    <t>ЭМЗ  3405  24 V DC</t>
  </si>
  <si>
    <t>3405RR------E91</t>
  </si>
  <si>
    <t>ЭМЗ  3405RR  12 V DC</t>
  </si>
  <si>
    <t>3405RR------F91</t>
  </si>
  <si>
    <t>ЭМЗ  3405RR  24 V DC</t>
  </si>
  <si>
    <t>3405F-------E91</t>
  </si>
  <si>
    <t>ЭМЗ  3405F  12 V DC</t>
  </si>
  <si>
    <t>3405F-------F91</t>
  </si>
  <si>
    <t>ЭМЗ  3405F  24 V DC</t>
  </si>
  <si>
    <t>3405SFF-----F9*</t>
  </si>
  <si>
    <t>ЭМЗ  3405SFF 24 V DC</t>
  </si>
  <si>
    <t>3405RRF-----E91</t>
  </si>
  <si>
    <t>ЭМЗ  3405RRF 12 V DC</t>
  </si>
  <si>
    <t>3405RRF-----F91</t>
  </si>
  <si>
    <t>ЭМЗ  3405RRF 24 V DC</t>
  </si>
  <si>
    <t>3405SF------E9*</t>
  </si>
  <si>
    <t>ЭМЗ  3405SF  12 V DC</t>
  </si>
  <si>
    <t>3405S-------E9*</t>
  </si>
  <si>
    <t>ЭМЗ  3405S  12 V DC</t>
  </si>
  <si>
    <t>17----------D11</t>
  </si>
  <si>
    <t>ЭМЗ  17  6-12V AC/DC</t>
  </si>
  <si>
    <t>17----------R11</t>
  </si>
  <si>
    <t>ЭМЗ  17  8-16 V AC/DC</t>
  </si>
  <si>
    <t>17----------F11</t>
  </si>
  <si>
    <t>ЭМЗ  17  24 V AC/DC</t>
  </si>
  <si>
    <t>17----------E41</t>
  </si>
  <si>
    <t>ЭМЗ  17  12 V DC 100%ED</t>
  </si>
  <si>
    <t>17----------F41</t>
  </si>
  <si>
    <t>ЭМЗ  17  24 V DC 100%ED</t>
  </si>
  <si>
    <t>17E---------D11</t>
  </si>
  <si>
    <t>ЭМЗ  17E  6-12V AC/DC</t>
  </si>
  <si>
    <t>17E---------R11</t>
  </si>
  <si>
    <t>ЭМЗ  17E  8-16 V AC/DC</t>
  </si>
  <si>
    <t>17E---------F11</t>
  </si>
  <si>
    <t>ЭМЗ  17E  24 V AC/DC</t>
  </si>
  <si>
    <t>17E---------E41</t>
  </si>
  <si>
    <t>ЭМЗ  17E  12 V DC 100%ED</t>
  </si>
  <si>
    <t>17E---------F41</t>
  </si>
  <si>
    <t>ЭМЗ  17E  24 V DC 100%ED</t>
  </si>
  <si>
    <t>17EY--------D11</t>
  </si>
  <si>
    <t>ЭМЗ  17EY  6-12V AC/DC</t>
  </si>
  <si>
    <t>17RR--------D11</t>
  </si>
  <si>
    <t>ЭМЗ  17RR  6-12V AC/DC</t>
  </si>
  <si>
    <t>17RR--------R11</t>
  </si>
  <si>
    <t>ЭМЗ  17RR  8-16 V AC/DC</t>
  </si>
  <si>
    <t>17RR--------F11</t>
  </si>
  <si>
    <t>ЭМЗ  17RR  24 V AC/DC</t>
  </si>
  <si>
    <t>17RR--------E41</t>
  </si>
  <si>
    <t>ЭМЗ  17RR  12 V DC 100%ED</t>
  </si>
  <si>
    <t>17RR--------F41</t>
  </si>
  <si>
    <t>ЭМЗ  17RR  24 V DC 100%ED</t>
  </si>
  <si>
    <t>17RRE-------F11</t>
  </si>
  <si>
    <t>ЭМЗ  17RRE  24 V AC/DC</t>
  </si>
  <si>
    <t>1705--------E41</t>
  </si>
  <si>
    <t>ЭМЗ  1705  12 V DC 100%ED</t>
  </si>
  <si>
    <t>1705--------F41</t>
  </si>
  <si>
    <t>ЭМЗ  1705  24 V DC 100%ED</t>
  </si>
  <si>
    <t>1705RR------E41</t>
  </si>
  <si>
    <t>ЭМЗ  1705RR  12 V DC 100%ED</t>
  </si>
  <si>
    <t>1705RR------F41</t>
  </si>
  <si>
    <t>ЭМЗ  1705RR  24 V DC 100%ED</t>
  </si>
  <si>
    <t>1705RRE-----F41</t>
  </si>
  <si>
    <t>ЭМЗ  1705RRE  24 V DC 100%ED</t>
  </si>
  <si>
    <t>27----------D11</t>
  </si>
  <si>
    <t>ЭМЗ  27  6-12V AC/DC</t>
  </si>
  <si>
    <t>27----------R11</t>
  </si>
  <si>
    <t>ЭМЗ  27  8-16 V AC/DC</t>
  </si>
  <si>
    <t>27----------F11</t>
  </si>
  <si>
    <t>ЭМЗ  27  24 V AC/DC</t>
  </si>
  <si>
    <t>27----------E41</t>
  </si>
  <si>
    <t>ЭМЗ  27  12 V DC 100%ED</t>
  </si>
  <si>
    <t>27----------F41</t>
  </si>
  <si>
    <t>ЭМЗ  27  24 V DC 100%ED</t>
  </si>
  <si>
    <t>27E---------D11</t>
  </si>
  <si>
    <t>ЭМЗ  27E  6-12V AC/DC</t>
  </si>
  <si>
    <t>27E---------R11</t>
  </si>
  <si>
    <t>ЭМЗ  27E  8-16 V AC/DC</t>
  </si>
  <si>
    <t>27E---------F11</t>
  </si>
  <si>
    <t>ЭМЗ  27E  24 V AC/DC</t>
  </si>
  <si>
    <t>27E---------E41</t>
  </si>
  <si>
    <t>ЭМЗ  27E  12 V DC 100%ED</t>
  </si>
  <si>
    <t>27E---------F41</t>
  </si>
  <si>
    <t>ЭМЗ  27E  24 V DC 100%ED</t>
  </si>
  <si>
    <t>37----------E91</t>
  </si>
  <si>
    <t>ЭМЗ 37  12 V DC</t>
  </si>
  <si>
    <t>37----------F91</t>
  </si>
  <si>
    <t>ЭМЗ 37  24 V DC</t>
  </si>
  <si>
    <t>37RR--------E91</t>
  </si>
  <si>
    <t>ЭМЗ 37RR  12 V DC</t>
  </si>
  <si>
    <t>37RR--------F91</t>
  </si>
  <si>
    <t>ЭМЗ 37RR  24 V DC</t>
  </si>
  <si>
    <t>3705--------E91</t>
  </si>
  <si>
    <t>ЭМЗ 3705  12 V DC</t>
  </si>
  <si>
    <t>3705--------F91</t>
  </si>
  <si>
    <t>ЭМЗ 3705  24 V DC</t>
  </si>
  <si>
    <t>3705RR------E91</t>
  </si>
  <si>
    <t>ЭМЗ 3705RR  12 V DC</t>
  </si>
  <si>
    <t>3705RR------F91</t>
  </si>
  <si>
    <t>ЭМЗ 3705RR  24 V DC</t>
  </si>
  <si>
    <t>19----------D11</t>
  </si>
  <si>
    <t>ЭМЗ  19  6-12V AC/DC</t>
  </si>
  <si>
    <t>19----------R11</t>
  </si>
  <si>
    <t>ЭМЗ  19  8-16 V AC/DC</t>
  </si>
  <si>
    <t>19----------F11</t>
  </si>
  <si>
    <t>ЭМЗ  19  24 V AC/DC</t>
  </si>
  <si>
    <t>19----------E31</t>
  </si>
  <si>
    <t>ЭМЗ  19  12 V DC EE</t>
  </si>
  <si>
    <t>19----------F31</t>
  </si>
  <si>
    <t>ЭМЗ  19  24 V DC EE</t>
  </si>
  <si>
    <t>19E---------D11</t>
  </si>
  <si>
    <t>ЭМЗ  19E  6-12V AC/DC</t>
  </si>
  <si>
    <t>19E---------R11</t>
  </si>
  <si>
    <t>ЭМЗ  19E  8-16 V AC/DC</t>
  </si>
  <si>
    <t>19E---------F11</t>
  </si>
  <si>
    <t>ЭМЗ  19E  24 V AC/DC</t>
  </si>
  <si>
    <t>19E---------E31</t>
  </si>
  <si>
    <t>ЭМЗ  19E  12 V DC EE</t>
  </si>
  <si>
    <t>19E---------F31</t>
  </si>
  <si>
    <t>ЭМЗ  19E  24 V DC EE</t>
  </si>
  <si>
    <t>19V---------D11</t>
  </si>
  <si>
    <t>ЭМЗ  19V  6-12V AC/DC</t>
  </si>
  <si>
    <t>19V---------R11</t>
  </si>
  <si>
    <t>ЭМЗ  19V  8-16 V AC/DC</t>
  </si>
  <si>
    <t>19EV--------D11</t>
  </si>
  <si>
    <t>ЭМЗ  19EV  6-12V AC/DC</t>
  </si>
  <si>
    <t>19.200------D11</t>
  </si>
  <si>
    <t>ЭМЗ  19.200  6-12V AC/DC</t>
  </si>
  <si>
    <t>19.200------F11</t>
  </si>
  <si>
    <t>ЭМЗ  19.200  24 V AC/DC</t>
  </si>
  <si>
    <t>19.200------E31</t>
  </si>
  <si>
    <t>ЭМЗ  19.200  12 V DC EE</t>
  </si>
  <si>
    <t>19.200------F31</t>
  </si>
  <si>
    <t>ЭМЗ  19.200  24 V DC EE</t>
  </si>
  <si>
    <t>19E.210-----D11</t>
  </si>
  <si>
    <t>ЭМЗ  19E.210  6-12V AC/DC</t>
  </si>
  <si>
    <t>19E.210-----R11</t>
  </si>
  <si>
    <t>ЭМЗ  19E.210  8-16 V AC/DC</t>
  </si>
  <si>
    <t>19E.210-----F11</t>
  </si>
  <si>
    <t>ЭМЗ  19E.210  24 V AC/DC</t>
  </si>
  <si>
    <t>19E.210-----F31</t>
  </si>
  <si>
    <t>ЭМЗ  19E.210  24 V DC EE</t>
  </si>
  <si>
    <t>1905--------E31</t>
  </si>
  <si>
    <t>ЭМЗ  1905  12 V DC EE</t>
  </si>
  <si>
    <t>1905--------F31</t>
  </si>
  <si>
    <t>ЭМЗ  1905  24 V DC EE</t>
  </si>
  <si>
    <t>1905E-------E31</t>
  </si>
  <si>
    <t>ЭМЗ  1905E  12 V DC EE</t>
  </si>
  <si>
    <t>29----------D11</t>
  </si>
  <si>
    <t>ЭМЗ  29  6-12V AC/DC</t>
  </si>
  <si>
    <t>29----------R11</t>
  </si>
  <si>
    <t>ЭМЗ  29  8-16 V AC/DC</t>
  </si>
  <si>
    <t>29----------F11</t>
  </si>
  <si>
    <t>ЭМЗ  29  24 V AC/DC</t>
  </si>
  <si>
    <t>29----------E31</t>
  </si>
  <si>
    <t>ЭМЗ  29  12 V DC EE</t>
  </si>
  <si>
    <t>29----------F31</t>
  </si>
  <si>
    <t>ЭМЗ  29  24 V DC EE</t>
  </si>
  <si>
    <t>29V---------D11</t>
  </si>
  <si>
    <t>ЭМЗ  29V  6-12V AC/DC</t>
  </si>
  <si>
    <t>29E---------D11</t>
  </si>
  <si>
    <t>ЭМЗ  29E  6-12V AC/DC</t>
  </si>
  <si>
    <t>29E---------R11</t>
  </si>
  <si>
    <t>ЭМЗ  29E  8-16 V AC/DC</t>
  </si>
  <si>
    <t>29E---------F11</t>
  </si>
  <si>
    <t>ЭМЗ  29E  24 V AC/DC</t>
  </si>
  <si>
    <t>29E---------E31</t>
  </si>
  <si>
    <t>ЭМЗ  29E  12 V DC EE</t>
  </si>
  <si>
    <t>29E---------F31</t>
  </si>
  <si>
    <t>ЭМЗ  29E  24 V DC EE</t>
  </si>
  <si>
    <t>29EV--------D11</t>
  </si>
  <si>
    <t>ЭМЗ  29EV  6-12V AC/DC</t>
  </si>
  <si>
    <t>29EV--------F11</t>
  </si>
  <si>
    <t>ЭМЗ  29EV  24 V AC/DC</t>
  </si>
  <si>
    <t>39----------E91</t>
  </si>
  <si>
    <t>ЭМЗ  39  12 V DC</t>
  </si>
  <si>
    <t>39----------F91</t>
  </si>
  <si>
    <t>ЭМЗ  39  24 V DC</t>
  </si>
  <si>
    <t>3905--------E91</t>
  </si>
  <si>
    <t>ЭМЗ  3905  12 V DC</t>
  </si>
  <si>
    <t>118---------A71</t>
  </si>
  <si>
    <t>ЭМЗ  118  10-24 V AC/DC</t>
  </si>
  <si>
    <t>118---------B71</t>
  </si>
  <si>
    <t>ЭМЗ  118  22-42 V AC/DC</t>
  </si>
  <si>
    <t>118---------D11</t>
  </si>
  <si>
    <t>ЭМЗ  118  6-12 V AC/DC</t>
  </si>
  <si>
    <t>118E--------A71</t>
  </si>
  <si>
    <t>ЭМЗ  118E  10-24 V AC/DC</t>
  </si>
  <si>
    <t>118E--------B71</t>
  </si>
  <si>
    <t>ЭМЗ  118E  22-42 V AC/DC</t>
  </si>
  <si>
    <t>118E--------D11</t>
  </si>
  <si>
    <t>ЭМЗ  118E  6-12 V AC/DC</t>
  </si>
  <si>
    <t>118E130-----A71</t>
  </si>
  <si>
    <t>ЭМЗ  118E130  10-24 V AC/DC</t>
  </si>
  <si>
    <t>118E130-----D11</t>
  </si>
  <si>
    <t>ЭМЗ  118E130  6-12 V AC/DC</t>
  </si>
  <si>
    <t>118EY-------A71</t>
  </si>
  <si>
    <t>ЭМЗ  118EY  10-24 V AC/DC</t>
  </si>
  <si>
    <t>118EY-------B71</t>
  </si>
  <si>
    <t>ЭМЗ  118EY  22-42 V AC/DC</t>
  </si>
  <si>
    <t>118EY-------D11</t>
  </si>
  <si>
    <t>ЭМЗ  118EY  6-12 V AC/DC</t>
  </si>
  <si>
    <t>118E------G-A71</t>
  </si>
  <si>
    <t>ЭМЗ  118E------G  10-24 V AC/DC</t>
  </si>
  <si>
    <t>118E------G-B71</t>
  </si>
  <si>
    <t>ЭМЗ  118E------G  22-42 V AC/DC</t>
  </si>
  <si>
    <t>118RR-------A71</t>
  </si>
  <si>
    <t>ЭМЗ  118RR  10-24 V AC/DC</t>
  </si>
  <si>
    <t>118RR-------B71</t>
  </si>
  <si>
    <t>ЭМЗ  118RR  22-42 V AC/DC</t>
  </si>
  <si>
    <t>118RR-------D11</t>
  </si>
  <si>
    <t>ЭМЗ  118RR  6-12 V AC/DC</t>
  </si>
  <si>
    <t>118RRE------A71</t>
  </si>
  <si>
    <t>ЭМЗ  118RRE  10-24 V AC/DC</t>
  </si>
  <si>
    <t>118RRE------B71</t>
  </si>
  <si>
    <t>ЭМЗ  118RRE  22-42 V AC/DC</t>
  </si>
  <si>
    <t>11805-------A71</t>
  </si>
  <si>
    <t>ЭМЗ  11805  10-24 V AC/DC</t>
  </si>
  <si>
    <t>11805-------B71</t>
  </si>
  <si>
    <t>ЭМЗ  11805  22-42 V AC/DC</t>
  </si>
  <si>
    <t>11805E------A71</t>
  </si>
  <si>
    <t>ЭМЗ  11805E  10-24 V AC/DC</t>
  </si>
  <si>
    <t>11805E------B71</t>
  </si>
  <si>
    <t>ЭМЗ  11805E  22-42 V AC/DC</t>
  </si>
  <si>
    <t>11805RR-----A71</t>
  </si>
  <si>
    <t>ЭМЗ  11805RR  10-24 V AC/DC</t>
  </si>
  <si>
    <t>11805RR-----B71</t>
  </si>
  <si>
    <t>ЭМЗ  11805RR  22-42 V AC/DC</t>
  </si>
  <si>
    <t>118E500-----A71</t>
  </si>
  <si>
    <t>ЭМЗ  118E500  10-24 V AC/DC</t>
  </si>
  <si>
    <t>118E530-----A71</t>
  </si>
  <si>
    <t>ЭМЗ  118E530  10-24 V AC/DC</t>
  </si>
  <si>
    <t>118E530-----D11</t>
  </si>
  <si>
    <t>ЭМЗ  118E530  6-12 V AC/DC</t>
  </si>
  <si>
    <t>118E340-----A71</t>
  </si>
  <si>
    <t>ЭМЗ  118E340  10-24 V AC/DC</t>
  </si>
  <si>
    <t>118K--------A71</t>
  </si>
  <si>
    <t>ЭМЗ  118K  10-24 V AC/DC</t>
  </si>
  <si>
    <t>128---------A71</t>
  </si>
  <si>
    <t>ЭМЗ  128  10-24 V AC/DC</t>
  </si>
  <si>
    <t>128---------B71</t>
  </si>
  <si>
    <t>ЭМЗ  128  22-42 V AC/DC</t>
  </si>
  <si>
    <t>128E--------A71</t>
  </si>
  <si>
    <t>ЭМЗ  128E  10-24 V AC/DC</t>
  </si>
  <si>
    <t>128E--------D11</t>
  </si>
  <si>
    <t>ЭМЗ  128E  6-12 V AC/DC</t>
  </si>
  <si>
    <t>128K--------A71</t>
  </si>
  <si>
    <t>ЭМЗ  128K  10-24 V AC/DC</t>
  </si>
  <si>
    <t>148---------A71</t>
  </si>
  <si>
    <t>ЭМЗ  148  10-24 V AC/DC</t>
  </si>
  <si>
    <t>148---------B71</t>
  </si>
  <si>
    <t>ЭМЗ  148  22-42 V AC/DC</t>
  </si>
  <si>
    <t>148E--------A71</t>
  </si>
  <si>
    <t>ЭМЗ  148E  10-24 V AC/DC</t>
  </si>
  <si>
    <t>148E--------B71</t>
  </si>
  <si>
    <t>ЭМЗ  148E  22-42 V AC/DC</t>
  </si>
  <si>
    <t>138---------E91</t>
  </si>
  <si>
    <t>ЭМЗ 138  12 V DC</t>
  </si>
  <si>
    <t>138---------F91</t>
  </si>
  <si>
    <t>ЭМЗ 138  24 V DC</t>
  </si>
  <si>
    <t>138RR-------E91</t>
  </si>
  <si>
    <t>ЭМЗ 138RR  12 V DC</t>
  </si>
  <si>
    <t>138RR-------F91</t>
  </si>
  <si>
    <t>ЭМЗ 138RR  24 V DC</t>
  </si>
  <si>
    <t>13805-------E91</t>
  </si>
  <si>
    <t>ЭМЗ 13805  12 V DC</t>
  </si>
  <si>
    <t>13805RR-----E91</t>
  </si>
  <si>
    <t>ЭМЗ 13805RR  12 V DC</t>
  </si>
  <si>
    <t>13805RR-----F91</t>
  </si>
  <si>
    <t>ЭМЗ 13805RR  24 V DC</t>
  </si>
  <si>
    <t>118.10------A71</t>
  </si>
  <si>
    <t>ЭМЗ  118.10  10-24 V AC/DC PROFIX 1</t>
  </si>
  <si>
    <t>118E.10-----A71</t>
  </si>
  <si>
    <t>ЭМЗ  118E.10  10-24 V AC/DC PROFIX 1</t>
  </si>
  <si>
    <t>118.50------A71</t>
  </si>
  <si>
    <t>ЭМЗ  118.50  10-24 V AC/DC PROFIX 1</t>
  </si>
  <si>
    <t>118.50------B71</t>
  </si>
  <si>
    <t>ЭМЗ  118.50  22-42 V AC/DC PROFIX 1</t>
  </si>
  <si>
    <t>118.60------A71</t>
  </si>
  <si>
    <t>ЭМЗ  118.60  10-24 V AC/DC PROFIX 1</t>
  </si>
  <si>
    <t>118.60------B71</t>
  </si>
  <si>
    <t>ЭМЗ  118.60  22-42 V AC/DC PROFIX 1</t>
  </si>
  <si>
    <t>148E.10-----A71</t>
  </si>
  <si>
    <t>ЭМЗ  148E.10  10-24 V AC/DC PROFIX 1</t>
  </si>
  <si>
    <t>148E.10-----B71</t>
  </si>
  <si>
    <t>ЭМЗ  148E.10  22-42 V AC/DC PROFIX 1</t>
  </si>
  <si>
    <t>138.50------F91</t>
  </si>
  <si>
    <t>ЭМЗ 138.50  24 V DC PROFIX 1</t>
  </si>
  <si>
    <t>138.60------E91</t>
  </si>
  <si>
    <t>ЭМЗ 138.60  12 V DC PROFIX 1</t>
  </si>
  <si>
    <t>138.60------F91</t>
  </si>
  <si>
    <t>ЭМЗ 138.60  24 V DC PROFIX 1</t>
  </si>
  <si>
    <t>118.13------A71</t>
  </si>
  <si>
    <t>ЭМЗ  118.13  10-24 V AC/DC PROFIX 2</t>
  </si>
  <si>
    <t>118E.13-----A71</t>
  </si>
  <si>
    <t>ЭМЗ  118E.13  10-24 V AC/DC PROFIX 2</t>
  </si>
  <si>
    <t>118.13B-----A71</t>
  </si>
  <si>
    <t>ЭМЗ  118.13B  10-24 V AC/DC PROFIX 2</t>
  </si>
  <si>
    <t>118E13B-----A71</t>
  </si>
  <si>
    <t>ЭМЗ  118E13B  10-24 V AC/DC PROFIX 2</t>
  </si>
  <si>
    <t>118TQ13-----A71</t>
  </si>
  <si>
    <t>ЭМЗ  118TQ13  10-24 V AC/DC PROFIX 2</t>
  </si>
  <si>
    <t>118.23------A71</t>
  </si>
  <si>
    <t>ЭМЗ  118.23  10-24 V AC/DC PROFIX 2</t>
  </si>
  <si>
    <t>118E.23-----A71</t>
  </si>
  <si>
    <t>ЭМЗ  118E.23  10-24 V AC/DC PROFIX 2</t>
  </si>
  <si>
    <t>118E.23-----B71</t>
  </si>
  <si>
    <t>ЭМЗ  118E.23  22-42 V AC/DC PROFIX 2</t>
  </si>
  <si>
    <t>118.53------A71</t>
  </si>
  <si>
    <t>ЭМЗ  118.53  10-24 V AC/DC PROFIX 2</t>
  </si>
  <si>
    <t>118.53------B71</t>
  </si>
  <si>
    <t>ЭМЗ  118.53  22-42 V AC/DC PROFIX 2</t>
  </si>
  <si>
    <t>118E.53-----A71</t>
  </si>
  <si>
    <t>ЭМЗ  118E.53  10-24 V AC/DC PROFIX 2</t>
  </si>
  <si>
    <t>118.63------A71</t>
  </si>
  <si>
    <t>ЭМЗ  118.63  10-24 V AC/DC PROFIX 2</t>
  </si>
  <si>
    <t>118.63------B71</t>
  </si>
  <si>
    <t>ЭМЗ  118.63  22-42 V AC/DC PROFIX 2</t>
  </si>
  <si>
    <t>118EY13-----A71</t>
  </si>
  <si>
    <t>ЭМЗ  118EY13  10-24 V AC/DC PROFIX 2</t>
  </si>
  <si>
    <t>118.14------B71</t>
  </si>
  <si>
    <t>ЭМЗ  118.14  22-42 V AC/DC PROFIX 2</t>
  </si>
  <si>
    <t>118E.14-----A71</t>
  </si>
  <si>
    <t>ЭМЗ  118E.14  10-24 V AC/DC PROFIX 2</t>
  </si>
  <si>
    <t>128.13------A71</t>
  </si>
  <si>
    <t>ЭМЗ  128.13  10-24 V AC/DC PROFIX 2</t>
  </si>
  <si>
    <t>128.13------B71</t>
  </si>
  <si>
    <t>ЭМЗ  128.13  22-42 V AC/DC PROFIX 2</t>
  </si>
  <si>
    <t>128E.13-----A71</t>
  </si>
  <si>
    <t>ЭМЗ  128E.13  10-24 V AC/DC PROFIX 2</t>
  </si>
  <si>
    <t>128E.13-----B71</t>
  </si>
  <si>
    <t>ЭМЗ  128E.13  22-42 V AC/DC PROFIX 2</t>
  </si>
  <si>
    <t>128.13B-----A71</t>
  </si>
  <si>
    <t>ЭМЗ  128.13B  10-24 V AC/DC PROFIX 2</t>
  </si>
  <si>
    <t>148.13------A71</t>
  </si>
  <si>
    <t>ЭМЗ  148.13  10-24 V AC/DC PROFIX 2</t>
  </si>
  <si>
    <t>148E.13-----A71</t>
  </si>
  <si>
    <t>ЭМЗ  148E.13  10-24 V AC/DC PROFIX 2</t>
  </si>
  <si>
    <t>148TQ13-----A71</t>
  </si>
  <si>
    <t>ЭМЗ  148TQ13  10-24 V AC/DC PROFIX 2</t>
  </si>
  <si>
    <t>138.13------E91</t>
  </si>
  <si>
    <t>ЭМЗ 138.13  12 V DC PROFIX 2</t>
  </si>
  <si>
    <t>138.13------F91</t>
  </si>
  <si>
    <t>ЭМЗ 138.13  24 V DC PROFIX 2</t>
  </si>
  <si>
    <t>138.23------F91</t>
  </si>
  <si>
    <t>ЭМЗ 138.23  24 V DC PROFIX 2</t>
  </si>
  <si>
    <t>138.53------F91</t>
  </si>
  <si>
    <t>ЭМЗ 138.53  24 V DC PROFIX 2</t>
  </si>
  <si>
    <t>138.63------E91</t>
  </si>
  <si>
    <t>ЭМЗ 138.63  12 V DC PROFIX 2</t>
  </si>
  <si>
    <t>138.63------F91</t>
  </si>
  <si>
    <t>ЭМЗ 138.63  24 V DC PROFIX 2</t>
  </si>
  <si>
    <t>135RR-------F9*</t>
  </si>
  <si>
    <t>ЭМЗ  135RR  24 V DC EE DIN…</t>
  </si>
  <si>
    <t>02 ВЛАГОЗАЩИЩЕННЫЕ ЭМЗ</t>
  </si>
  <si>
    <t>118W--------A71</t>
  </si>
  <si>
    <t>ЭМЗ  118W  10-24 V AC/DC</t>
  </si>
  <si>
    <t>118W--------B71</t>
  </si>
  <si>
    <t>ЭМЗ  118W  22-42 V AC/DC</t>
  </si>
  <si>
    <t>118WE-------A71</t>
  </si>
  <si>
    <t>ЭМЗ  118WE  10-24 V AC/DC</t>
  </si>
  <si>
    <t>118WE-------B71</t>
  </si>
  <si>
    <t>ЭМЗ  118WE  22-42 V AC/DC</t>
  </si>
  <si>
    <t>118WR-------A71</t>
  </si>
  <si>
    <t>ЭМЗ  118WR  10-24 V AC/DC</t>
  </si>
  <si>
    <t>118WR-------B71</t>
  </si>
  <si>
    <t>ЭМЗ  118WR  22-42 V AC/DC</t>
  </si>
  <si>
    <t>148W--------A71</t>
  </si>
  <si>
    <t>ЭМЗ  148W  10-24 V AC/DC</t>
  </si>
  <si>
    <t>148W--------B71</t>
  </si>
  <si>
    <t>ЭМЗ  148W  22-42 V AC/DC</t>
  </si>
  <si>
    <t>148WE-------A71</t>
  </si>
  <si>
    <t>ЭМЗ  148WE  10-24 V AC/DC</t>
  </si>
  <si>
    <t>148WE-------B71</t>
  </si>
  <si>
    <t>ЭМЗ  148WE  22-42 V AC/DC</t>
  </si>
  <si>
    <t>148WR-------A71</t>
  </si>
  <si>
    <t>ЭМЗ  148WR  10-24 V AC/DC</t>
  </si>
  <si>
    <t>148WR-------B71</t>
  </si>
  <si>
    <t>ЭМЗ  148WR  22-42 V AC/DC</t>
  </si>
  <si>
    <t>138W--------E91</t>
  </si>
  <si>
    <t>ЭМЗ 138W  12 V DC</t>
  </si>
  <si>
    <t>138W--------F91</t>
  </si>
  <si>
    <t>ЭМЗ 138W  24 V DC</t>
  </si>
  <si>
    <t>138WR-------E91</t>
  </si>
  <si>
    <t>ЭМЗ 138WR  12 V DC</t>
  </si>
  <si>
    <t>138WR-------F91</t>
  </si>
  <si>
    <t>ЭМЗ 138WR  24 V DC</t>
  </si>
  <si>
    <t>118W.10-----A71</t>
  </si>
  <si>
    <t>ЭМЗ  118W.10  10-24 V AC/DC PROFIX 1</t>
  </si>
  <si>
    <t>118WE10-----A71</t>
  </si>
  <si>
    <t>ЭМЗ  118WE10  10-24 V AC/DC PROFIX 1</t>
  </si>
  <si>
    <t>118W.20-----A71</t>
  </si>
  <si>
    <t>ЭМЗ  118W.20  10-24 V AC/DC PROFIX 1</t>
  </si>
  <si>
    <t>148W.10-----A71</t>
  </si>
  <si>
    <t>ЭМЗ  148W.10  10-24 V AC/DC PROFIX 1</t>
  </si>
  <si>
    <t>148W.10-----B71</t>
  </si>
  <si>
    <t>ЭМЗ  148W.10  22-42 V AC/DC PROFIX 1</t>
  </si>
  <si>
    <t>148WE10-----A71</t>
  </si>
  <si>
    <t>ЭМЗ  148WE10  10-24 V AC/DC PROFIX 1</t>
  </si>
  <si>
    <t>138W.10-----E91</t>
  </si>
  <si>
    <t>ЭМЗ 138W.10  12 V DC PROFIX 1</t>
  </si>
  <si>
    <t>138W.10-----F91</t>
  </si>
  <si>
    <t>ЭМЗ 138W.10  24 V DC PROFIX 1</t>
  </si>
  <si>
    <t>138W.20-----E91</t>
  </si>
  <si>
    <t>ЭМЗ 138W.20  12 V DC PROFIX 1</t>
  </si>
  <si>
    <t>138W.20-----F91</t>
  </si>
  <si>
    <t>ЭМЗ 138W.20  24 V DC PROFIX 1</t>
  </si>
  <si>
    <t>118W.13-----A71</t>
  </si>
  <si>
    <t>ЭМЗ  118W.13  10-24 V AC/DC PROFIX 2</t>
  </si>
  <si>
    <t>118WE13-----A71</t>
  </si>
  <si>
    <t>ЭМЗ  118WE13  10-24 V AC/DC PROFIX 2</t>
  </si>
  <si>
    <t>118W.23-----A71</t>
  </si>
  <si>
    <t>ЭМЗ  118W.23  10-24 V AC/DC PROFIX 2</t>
  </si>
  <si>
    <t>118W.23-----B71</t>
  </si>
  <si>
    <t>ЭМЗ  118W.23  22-42 V AC/DC PROFIX 2</t>
  </si>
  <si>
    <t>148W.13-----A71</t>
  </si>
  <si>
    <t>ЭМЗ  148W.13  10-24 V AC/DC PROFIX 2</t>
  </si>
  <si>
    <t>148W.13-----B71</t>
  </si>
  <si>
    <t>ЭМЗ  148W.13  22-42 V AC/DC PROFIX 2</t>
  </si>
  <si>
    <t>148WE13-----A71</t>
  </si>
  <si>
    <t>ЭМЗ  148WE13  10-24 V AC/DC PROFIX 2</t>
  </si>
  <si>
    <t>148WE13-----B71</t>
  </si>
  <si>
    <t>ЭМЗ  148WE13  22-42 V AC/DC PROFIX 2</t>
  </si>
  <si>
    <t>138W.13-----E91</t>
  </si>
  <si>
    <t>ЭМЗ 138W.13  12 V DC PROFIX 2</t>
  </si>
  <si>
    <t>138W.13-----F91</t>
  </si>
  <si>
    <t>ЭМЗ 138W.13  24 V DC PROFIX 2</t>
  </si>
  <si>
    <t>138W.23-----E91</t>
  </si>
  <si>
    <t>ЭМЗ 138W.23  12 V DC PROFIX 2</t>
  </si>
  <si>
    <t>138W.23-----F91</t>
  </si>
  <si>
    <t>ЭМЗ 138W.23  24 V DC PROFIX 2</t>
  </si>
  <si>
    <t>03 ЭМЗ ДЛЯ ДЫМОЗАЩИТНЫХ ДВЕРЕЙ</t>
  </si>
  <si>
    <t>118S--------A71</t>
  </si>
  <si>
    <t>ЭМЗ  118S  10-24 V AC/DC</t>
  </si>
  <si>
    <t>118S--------B71</t>
  </si>
  <si>
    <t>ЭМЗ  118S  22-42 V AC/DC</t>
  </si>
  <si>
    <t>118SRR------A71</t>
  </si>
  <si>
    <t>ЭМЗ  118SRR  10-24 V AC/DC</t>
  </si>
  <si>
    <t>118SRR------B71</t>
  </si>
  <si>
    <t>ЭМЗ  118SRR  22-42 V AC/DC</t>
  </si>
  <si>
    <t>118S05------A71</t>
  </si>
  <si>
    <t>ЭМЗ  118S05  10-24 V AC/DC</t>
  </si>
  <si>
    <t>118S05------B71</t>
  </si>
  <si>
    <t>ЭМЗ  118S05  22-42 V AC/DC</t>
  </si>
  <si>
    <t>118S05R-----A71</t>
  </si>
  <si>
    <t>ЭМЗ  118S05R  10-24 V AC/DC</t>
  </si>
  <si>
    <t>118S05R-----B71</t>
  </si>
  <si>
    <t>ЭМЗ  118S05R  22-42 V AC/DC</t>
  </si>
  <si>
    <t>118S.10-----A71</t>
  </si>
  <si>
    <t>ЭМЗ  118S.10  10-24 V AC/DC PROFIX 1</t>
  </si>
  <si>
    <t>118S.20-----A71</t>
  </si>
  <si>
    <t>ЭМЗ  118S.20  10-24 V AC/DC PROFIX 1</t>
  </si>
  <si>
    <t>118S.13-----A71</t>
  </si>
  <si>
    <t>ЭМЗ  118S.13  10-24 V AC/DC PROFIX 2</t>
  </si>
  <si>
    <t>118S.13-----B71</t>
  </si>
  <si>
    <t>ЭМЗ  118S.13  22-42 V AC/DC PROFIX 2</t>
  </si>
  <si>
    <t>118S.23-----A71</t>
  </si>
  <si>
    <t>ЭМЗ  118S.23  10-24 V AC/DC PROFIX 2</t>
  </si>
  <si>
    <t>118S.63-----A71</t>
  </si>
  <si>
    <t>ЭМЗ  118S.63  10-24 V AC/DC PROFIX 2</t>
  </si>
  <si>
    <t>118S.63-----B71</t>
  </si>
  <si>
    <t>ЭМЗ  118S.63  22-42 V AC/DC PROFIX 2</t>
  </si>
  <si>
    <t>118S.14-----A71</t>
  </si>
  <si>
    <t>ЭМЗ  118S.14  10-24 V AC/DC PROFIX 2</t>
  </si>
  <si>
    <t>118S.14-----B71</t>
  </si>
  <si>
    <t>ЭМЗ  118S.14  22-42 V AC/DC PROFIX 2</t>
  </si>
  <si>
    <t>04 ОГНЕУПОРНЫЕ ЭМЗ</t>
  </si>
  <si>
    <t>131FF-------E3*</t>
  </si>
  <si>
    <t>ЭМЗ  131FF  12 V DC EE  DIN…</t>
  </si>
  <si>
    <t>131RRFF-----E1*</t>
  </si>
  <si>
    <t>ЭМЗ  131RRFF  12 V AC/DC  DIN…</t>
  </si>
  <si>
    <t>131RRFF-----E3*</t>
  </si>
  <si>
    <t>ЭМЗ  131RRFF  12 V DC EE  DIN…</t>
  </si>
  <si>
    <t>13105FF-----F3*</t>
  </si>
  <si>
    <t>ЭМЗ  13105FF  24 V DC EE  DIN…</t>
  </si>
  <si>
    <t>13106FF-----F3*</t>
  </si>
  <si>
    <t>ЭМЗ  13106FF  24 V DC EE  DIN…</t>
  </si>
  <si>
    <t>13180FF-----E34</t>
  </si>
  <si>
    <t>ЭМЗ  13180FF  12 V DC EE  DIN ЛЕВ.</t>
  </si>
  <si>
    <t>142U--------Q3*</t>
  </si>
  <si>
    <t>ЭМЗ  142U  12/24 V AC/DC DIN…</t>
  </si>
  <si>
    <t>142UF-------Q3*</t>
  </si>
  <si>
    <t>ЭМЗ  142UF  12/24 V AC/DC DIN…</t>
  </si>
  <si>
    <t>142UR-------Q3*</t>
  </si>
  <si>
    <t>ЭМЗ  142UR  12/24 V AC/DC DIN…</t>
  </si>
  <si>
    <t>142URF------Q3*</t>
  </si>
  <si>
    <t>ЭМЗ  142URF  12/24 V AC/DC DIN…</t>
  </si>
  <si>
    <t>142US-------Q3*</t>
  </si>
  <si>
    <t>ЭМЗ  142US  12/24 V AC/DC DIN…</t>
  </si>
  <si>
    <t>142USF------Q3*</t>
  </si>
  <si>
    <t>ЭМЗ  142USF  12/24 V AC/DC DIN…</t>
  </si>
  <si>
    <t>142USR------Q3*</t>
  </si>
  <si>
    <t>ЭМЗ  142USR  12/24 V AC/DC DIN…</t>
  </si>
  <si>
    <t>142USRF-----Q3*</t>
  </si>
  <si>
    <t>ЭМЗ  142USRF  12/24 V AC/DC DIN…</t>
  </si>
  <si>
    <t>143---------Q3*</t>
  </si>
  <si>
    <t>ЭМЗ  143  12/24 V AC/DC DIN…</t>
  </si>
  <si>
    <t>143R--------Q3*</t>
  </si>
  <si>
    <t>ЭМЗ  143R  12/24 V AC/DC DIN…</t>
  </si>
  <si>
    <t>143F--------Q3*</t>
  </si>
  <si>
    <t>ЭМЗ  143F  12/24 V AC/DC DIN…</t>
  </si>
  <si>
    <t>143RF-------Q3*</t>
  </si>
  <si>
    <t>ЭМЗ  143RF  12/24 V AC/DC DIN…</t>
  </si>
  <si>
    <t>143.10------Q3*</t>
  </si>
  <si>
    <t>ЭМЗ  143.10  12/24 V AC/DC DIN… PROFIX 1</t>
  </si>
  <si>
    <t>143.11------Q3*</t>
  </si>
  <si>
    <t>ЭМЗ  143.11  12/24 V AC/DC DIN… PROFIX 1</t>
  </si>
  <si>
    <t>143.20------Q3*</t>
  </si>
  <si>
    <t>ЭМЗ  143.20  12/24 V AC/DC DIN… PROFIX 1</t>
  </si>
  <si>
    <t>143.21------Q3*</t>
  </si>
  <si>
    <t>ЭМЗ  143.21  12/24 V AC/DC DIN… PROFIX 1</t>
  </si>
  <si>
    <t>143.13------Q3*</t>
  </si>
  <si>
    <t>ЭМЗ  143.13  12/24 V AC/DC DIN… PROFIX 2</t>
  </si>
  <si>
    <t>143.23------Q3*</t>
  </si>
  <si>
    <t>ЭМЗ  143.23  12/24 V AC/DC DIN… PROFIX 2</t>
  </si>
  <si>
    <t>118F--------A71</t>
  </si>
  <si>
    <t>ЭМЗ  118F  10-24 V AC/DC</t>
  </si>
  <si>
    <t>118F--------B71</t>
  </si>
  <si>
    <t>ЭМЗ  118F  22-42 V AC/DC</t>
  </si>
  <si>
    <t>118FRR------A71</t>
  </si>
  <si>
    <t>ЭМЗ  118FRR  10-24 V AC/DC</t>
  </si>
  <si>
    <t>118FRR------B71</t>
  </si>
  <si>
    <t>ЭМЗ  118FRR  22-42 V AC/DC</t>
  </si>
  <si>
    <t>118F.10-----A71</t>
  </si>
  <si>
    <t>ЭМЗ  118F.10  10-24 V AC/DC  PROFIX 1</t>
  </si>
  <si>
    <t>118F.10-----B71</t>
  </si>
  <si>
    <t>ЭМЗ  118F.10  22-42 V AC/DC  PROFIX 1</t>
  </si>
  <si>
    <t>118F.20-----A71</t>
  </si>
  <si>
    <t>ЭМЗ  118F.20  10-24 V AC/DC  PROFIX 1</t>
  </si>
  <si>
    <t>118F.20-----B71</t>
  </si>
  <si>
    <t>ЭМЗ  118F.20  22-42 V AC/DC  PROFIX 1</t>
  </si>
  <si>
    <t>118F.13-----A71</t>
  </si>
  <si>
    <t>ЭМЗ  118F.13  10-24 V AC/DC  PROFIX 2</t>
  </si>
  <si>
    <t>118F.13-----B71</t>
  </si>
  <si>
    <t>ЭМЗ  118F.13  22-42 V AC/DC  PROFIX 2</t>
  </si>
  <si>
    <t>118F.23-----A71</t>
  </si>
  <si>
    <t>ЭМЗ  118F.23  10-24 V AC/DC  PROFIX 2</t>
  </si>
  <si>
    <t>118F.23-----B71</t>
  </si>
  <si>
    <t>ЭМЗ  118F.23  22-42 V AC/DC  PROFIX 2</t>
  </si>
  <si>
    <t>118F.14-----A71</t>
  </si>
  <si>
    <t>ЭМЗ  118F.14  10-24 V AC/DC  PROFIX 2</t>
  </si>
  <si>
    <t>118F.14-----B71</t>
  </si>
  <si>
    <t>ЭМЗ  118F.14  22-42 V AC/DC  PROFIX 2</t>
  </si>
  <si>
    <t>118F.24-----A71</t>
  </si>
  <si>
    <t>ЭМЗ  118F.24  10-24 V AC/DC  PROFIX 2</t>
  </si>
  <si>
    <t>118F.24-----B71</t>
  </si>
  <si>
    <t>ЭМЗ  118F.24  22-42 V AC/DC  PROFIX 2</t>
  </si>
  <si>
    <t>05 УСИЛЕННЫЕ НО ЭМЗ</t>
  </si>
  <si>
    <t>331U--------E9*</t>
  </si>
  <si>
    <t>ЭМЗ 331U  12 V DC DIN...</t>
  </si>
  <si>
    <t>331U--------F9*</t>
  </si>
  <si>
    <t>ЭМЗ 331U  24 V DC DIN…</t>
  </si>
  <si>
    <t>331UF-------F9*</t>
  </si>
  <si>
    <t>ЭМЗ 331UF  24 V DC DIN…</t>
  </si>
  <si>
    <t>331UR-------F9*</t>
  </si>
  <si>
    <t>ЭМЗ 331UR  24 V DC DIN…</t>
  </si>
  <si>
    <t>331URF------E9*</t>
  </si>
  <si>
    <t>ЭМЗ 331URF  12 V DC DIN...</t>
  </si>
  <si>
    <t>331URF------F9*</t>
  </si>
  <si>
    <t>ЭМЗ 331URF  24 V DC DIN…</t>
  </si>
  <si>
    <t>331U80------E94</t>
  </si>
  <si>
    <t>ЭМЗ 331U80  12 V DC DIN ЛЕВ.</t>
  </si>
  <si>
    <t>331U80------F94</t>
  </si>
  <si>
    <t>ЭМЗ 331U80  24 V DC DIN ЛЕВ.</t>
  </si>
  <si>
    <t>331U81------E95</t>
  </si>
  <si>
    <t>ЭМЗ 331U81  12 V DC DIN ПРАВ.</t>
  </si>
  <si>
    <t>331U81------F95</t>
  </si>
  <si>
    <t>ЭМЗ 331U81  24 V DC DIN ПРАВ.</t>
  </si>
  <si>
    <t>331U80F-----E94</t>
  </si>
  <si>
    <t>ЭМЗ 331U80F  12 V DC DIN ЛЕВ.</t>
  </si>
  <si>
    <t>331U80F-----F94</t>
  </si>
  <si>
    <t>ЭМЗ 331U80F  24 V DC DIN ЛЕВ.</t>
  </si>
  <si>
    <t>331U81F-----E95</t>
  </si>
  <si>
    <t>ЭМЗ 331U81F  12 V DC DIN ПРАВ.</t>
  </si>
  <si>
    <t>331U81F-----F95</t>
  </si>
  <si>
    <t>ЭМЗ 331U81F  24 V DC DIN ПРАВ.</t>
  </si>
  <si>
    <t>342U--------Q9*</t>
  </si>
  <si>
    <t>ЭМЗ 342U  12/24 V AC/DC DIN…</t>
  </si>
  <si>
    <t>342UF-------Q9*</t>
  </si>
  <si>
    <t>ЭМЗ 342UF  12/24 V AC/DC DIN…</t>
  </si>
  <si>
    <t>342UR-------Q9*</t>
  </si>
  <si>
    <t>ЭМЗ 342UR  12/24 V AC/DC DIN…</t>
  </si>
  <si>
    <t>342URF------Q9*</t>
  </si>
  <si>
    <t>ЭМЗ 342URF  12/24 V AC/DC DIN…</t>
  </si>
  <si>
    <t>342US-------Q9*</t>
  </si>
  <si>
    <t>ЭМЗ 342US  12/24 V AC/DC DIN…</t>
  </si>
  <si>
    <t>342USF------Q9*</t>
  </si>
  <si>
    <t>ЭМЗ 342USF  12/24 V AC/DC DIN…</t>
  </si>
  <si>
    <t>342USR------Q9*</t>
  </si>
  <si>
    <t>ЭМЗ 342USR  12/24 V AC/DC DIN…</t>
  </si>
  <si>
    <t>342USRF-----Q9*</t>
  </si>
  <si>
    <t>ЭМЗ 342USRF  12/24 V AC/DC DIN…</t>
  </si>
  <si>
    <t>332.80------E91</t>
  </si>
  <si>
    <t>ЭМЗ 332.80  12 V DC</t>
  </si>
  <si>
    <t>332.80------F91</t>
  </si>
  <si>
    <t>ЭМЗ 332.80  24 V DC</t>
  </si>
  <si>
    <t>332.80F-----E91</t>
  </si>
  <si>
    <t>ЭМЗ 332.80F  12 V DC</t>
  </si>
  <si>
    <t>332.80F-----F91</t>
  </si>
  <si>
    <t>ЭМЗ 332.80F  24 V DC</t>
  </si>
  <si>
    <t>332.208-----E91</t>
  </si>
  <si>
    <t>ЭМЗ 332.208  12 V DC  PROFIX 1</t>
  </si>
  <si>
    <t>332.208-----F91</t>
  </si>
  <si>
    <t>ЭМЗ 332.208  24 V DC  PROFIX 1</t>
  </si>
  <si>
    <t>332.238-----E91</t>
  </si>
  <si>
    <t>ЭМЗ 332.238  12 V DC  PROFIX 2</t>
  </si>
  <si>
    <t>332.238-----F91</t>
  </si>
  <si>
    <t>ЭМЗ 332.238  24 V DC  PROFIX 2</t>
  </si>
  <si>
    <t>138F--------E91</t>
  </si>
  <si>
    <t>ЭМЗ 138F  12 V DC</t>
  </si>
  <si>
    <t>138F--------F91</t>
  </si>
  <si>
    <t>ЭМЗ 138F  24 V DC</t>
  </si>
  <si>
    <t>138FRR------E91</t>
  </si>
  <si>
    <t>ЭМЗ 138FRR  12 V DC</t>
  </si>
  <si>
    <t>138FRR------F91</t>
  </si>
  <si>
    <t>ЭМЗ 138FRR  24 V DC</t>
  </si>
  <si>
    <t>138F.10-----E91</t>
  </si>
  <si>
    <t>ЭМЗ 138F.10  12 V DC PROFIX 1</t>
  </si>
  <si>
    <t>138F.10-----F91</t>
  </si>
  <si>
    <t>ЭМЗ 138F.10  24 V DC PROFIX 1</t>
  </si>
  <si>
    <t>138F.20-----E91</t>
  </si>
  <si>
    <t>ЭМЗ 138F.20  12 V DC PROFIX 1</t>
  </si>
  <si>
    <t>138F.20-----F91</t>
  </si>
  <si>
    <t>ЭМЗ 138F.20  24 V DC PROFIX 1</t>
  </si>
  <si>
    <t>138F.13-----E91</t>
  </si>
  <si>
    <t>ЭМЗ 138F.13  12 V DC PROFIX 2</t>
  </si>
  <si>
    <t>138F.13-----F91</t>
  </si>
  <si>
    <t>ЭМЗ 138F.13  24 V DC PROFIX 2</t>
  </si>
  <si>
    <t>138F.23-----E91</t>
  </si>
  <si>
    <t>ЭМЗ 138F.23  12 V DC PROFIX 2</t>
  </si>
  <si>
    <t>138F.23-----F91</t>
  </si>
  <si>
    <t>ЭМЗ 138F.23  24 V DC PROFIX 2</t>
  </si>
  <si>
    <t>138F.24-----E91</t>
  </si>
  <si>
    <t>ЭМЗ 138F.24  12 V DC PROFIX 2</t>
  </si>
  <si>
    <t>138F.24-----F91</t>
  </si>
  <si>
    <t>ЭМЗ 138F.24  24 V DC PROFIX 2</t>
  </si>
  <si>
    <t>06 ЭМЗ ДЛЯ СТЕКЛЯННЫХ ДВЕРЕЙ</t>
  </si>
  <si>
    <t>914ZY-----02D1*</t>
  </si>
  <si>
    <t>ЭМЗ 914ZY 6-12 V AC/DC</t>
  </si>
  <si>
    <t>914ZY-----02R1*</t>
  </si>
  <si>
    <t>ЭМЗ 914ZY 8-16 V AC/DC</t>
  </si>
  <si>
    <t>914ZY-----02F1*</t>
  </si>
  <si>
    <t>ЭМЗ 914ZY 24 V AC/DC</t>
  </si>
  <si>
    <t>914ZY-----02E3*</t>
  </si>
  <si>
    <t>ЭМЗ 914ZY 12 V DC EE</t>
  </si>
  <si>
    <t>91405ZY---02E3*</t>
  </si>
  <si>
    <t>ЭМЗ 91405ZY 12 V DC EE</t>
  </si>
  <si>
    <t>934U-0940335Q91</t>
  </si>
  <si>
    <t>ЭМЗ 934U-09  KL 12/24V DC</t>
  </si>
  <si>
    <t>934U-1340335Q91</t>
  </si>
  <si>
    <t>ЭМЗ 934U-13  KL 12/24V DC</t>
  </si>
  <si>
    <t>934UR0940335Q91</t>
  </si>
  <si>
    <t>ЭМЗ 934UR09  KL 12/24V DC</t>
  </si>
  <si>
    <t>934UR1340335Q91</t>
  </si>
  <si>
    <t>ЭМЗ 934UR13  KL 12/24V DC</t>
  </si>
  <si>
    <t>9314URVGL9--Q31</t>
  </si>
  <si>
    <t>ЭМЗ 9314UR VGL  12/24V DC 9 ММ</t>
  </si>
  <si>
    <t>9314URVGL10-Q31</t>
  </si>
  <si>
    <t>ЭМЗ 9314UR VGL  12/24V DC 10 ММ</t>
  </si>
  <si>
    <t>9314URVGL12-Q31</t>
  </si>
  <si>
    <t>ЭМЗ 9314UR VGL  12/24V DC 12 ММ</t>
  </si>
  <si>
    <t>9334VGL10---F91</t>
  </si>
  <si>
    <t>ЭМЗ 9334VGL  24 V DC 10 ММ</t>
  </si>
  <si>
    <t>9334VGL12---F91</t>
  </si>
  <si>
    <t>ЭМЗ 9334VGL  24 V DC 12 ММ</t>
  </si>
  <si>
    <t>9334URVGL10-Q91</t>
  </si>
  <si>
    <t>ЭМЗ 9334URVGL  12/24V DC 10 ММ</t>
  </si>
  <si>
    <t>9334URVGL12-Q91</t>
  </si>
  <si>
    <t>ЭМЗ 9334URVGL  12/24V DC 12 ММ</t>
  </si>
  <si>
    <t>07 ЭМЗ ДЛЯ РИГЕЛЬНЫХ ЗАМКОВ</t>
  </si>
  <si>
    <t>9014U0940335Q91</t>
  </si>
  <si>
    <t>ЭМЗ 9014U09 KL 12/24V AC/DC EE</t>
  </si>
  <si>
    <t>9014U1340335Q91</t>
  </si>
  <si>
    <t>ЭМЗ 9014U13 KL 12/24V AC/DC EE</t>
  </si>
  <si>
    <t>9034U0940335Q91</t>
  </si>
  <si>
    <t>ЭМЗ 9034U09 KL 12/24V AC/DC</t>
  </si>
  <si>
    <t>9034R0940335Q91</t>
  </si>
  <si>
    <t>ЭМЗ 9034UR09 KL 12/24V AC/DC</t>
  </si>
  <si>
    <t>08 ЭМЗ ДЛЯ РАЗДВИЖНЫХ ДВЕРЕЙ</t>
  </si>
  <si>
    <t>112----11440D11</t>
  </si>
  <si>
    <t>ЭМЗ 112 KL 6-12 V AC/DC</t>
  </si>
  <si>
    <t>112RR--13535D11</t>
  </si>
  <si>
    <t>ЭМЗ 112RR KL 6-12 V AC/DC</t>
  </si>
  <si>
    <t>112RR--13535R11</t>
  </si>
  <si>
    <t>ЭМЗ 112RR KL 8-16 V AC/DC</t>
  </si>
  <si>
    <t>222----39740F11</t>
  </si>
  <si>
    <t>ЭМЗ 222 KL 24 V AC/DC</t>
  </si>
  <si>
    <t>222----39740F31</t>
  </si>
  <si>
    <t>ЭМЗ 222 KL 24 V DC EE</t>
  </si>
  <si>
    <t>222RR--13535F31</t>
  </si>
  <si>
    <t>ЭМЗ 222RR KL 24 V DC EE</t>
  </si>
  <si>
    <t>312----11440F91</t>
  </si>
  <si>
    <t>ЭМЗ 312 KL 24 V DC</t>
  </si>
  <si>
    <t>312RR--13535F91</t>
  </si>
  <si>
    <t>ЭМЗ 312RR KL 24 V DC</t>
  </si>
  <si>
    <t>09 ЭМЗ ДЛЯ МАЯТНИКОВЫХ ДВЕРЕЙ</t>
  </si>
  <si>
    <t>351U80-58135E91</t>
  </si>
  <si>
    <t>ЭМЗ 351U80 KL 12 V DC</t>
  </si>
  <si>
    <t>351U80-58135F91</t>
  </si>
  <si>
    <t>ЭМЗ 351U80 KL 24 V DC</t>
  </si>
  <si>
    <t>351M.80-----N91</t>
  </si>
  <si>
    <t>ЭМЗ 351M80  12 V DC - 48 V DC</t>
  </si>
  <si>
    <t>10 ЭМЗ ATEX</t>
  </si>
  <si>
    <t>EX118P-------01</t>
  </si>
  <si>
    <t>ПНЕВМАТИЧЕСКАЯ ЗАЩЕЛКА EX118P</t>
  </si>
  <si>
    <t>EX118P1------01</t>
  </si>
  <si>
    <t>ПНЕВМАТИЧЕСКАЯ ЗАЩЕЛКА EX118P1</t>
  </si>
  <si>
    <t>EX118P3------01</t>
  </si>
  <si>
    <t>ПНЕВМАТИЧЕСКАЯ ЗАЩЕЛКА EX118P3</t>
  </si>
  <si>
    <t>EX118P4------01</t>
  </si>
  <si>
    <t>ПНЕВМАТИЧЕСКАЯ ЗАЩЕЛКА EX118P4</t>
  </si>
  <si>
    <t>11 ЭМЗ ДЛЯ СПЕЦ. ПРИМЕНЕНИЯ</t>
  </si>
  <si>
    <t>9314---40335E31</t>
  </si>
  <si>
    <t>ЭМЗ  9314 KL 12 V DC EE</t>
  </si>
  <si>
    <t>9314---40335F31</t>
  </si>
  <si>
    <t>ЭМЗ  9314 KL 24 V DC EE</t>
  </si>
  <si>
    <t>9314UR-40335Q31</t>
  </si>
  <si>
    <t>ЭМЗ  9314UR KL 12/24 V AC/DC</t>
  </si>
  <si>
    <t>9334---40335F91</t>
  </si>
  <si>
    <t>ЭМЗ  9334 KL 24 V DC</t>
  </si>
  <si>
    <t>9334UR-40335Q91</t>
  </si>
  <si>
    <t>ЭМЗ  9334UR KL 12/24 V AC/DC</t>
  </si>
  <si>
    <t>14.400-20105D11</t>
  </si>
  <si>
    <t>ЭМЗ  14.400 ATP  6-12V AC/DC</t>
  </si>
  <si>
    <t>14.400-20105F31</t>
  </si>
  <si>
    <t>ЭМЗ  14.400 ATP  24 V DC EE</t>
  </si>
  <si>
    <t>14.460-20105D11</t>
  </si>
  <si>
    <t>ЭМЗ  14.460 ATP  6-12V AC/DC</t>
  </si>
  <si>
    <t>14.460520105F31</t>
  </si>
  <si>
    <t>ЭМЗ  14.4605 ATP  24 V DC EE</t>
  </si>
  <si>
    <t>24.400-20105D11</t>
  </si>
  <si>
    <t>ЭМЗ  24.400 ATP  6-12V AC/DC</t>
  </si>
  <si>
    <t>24.400-20105F31</t>
  </si>
  <si>
    <t>ЭМЗ  24.400 ATP  24 V DC EE</t>
  </si>
  <si>
    <t>34.400-20105F91</t>
  </si>
  <si>
    <t>ЭМЗ  34.400 ATP  24 V DC</t>
  </si>
  <si>
    <t>34.460-20105F91</t>
  </si>
  <si>
    <t>ЭМЗ  34.460 ATP  24 V DC</t>
  </si>
  <si>
    <t>14U400-A0605Q31</t>
  </si>
  <si>
    <t>ЭМЗ  14U400 ATP  12/24 V AC/DC MULTIFIX®</t>
  </si>
  <si>
    <t>14U460-A0605Q31</t>
  </si>
  <si>
    <t>ЭМЗ  14U460 ATP  12/24 V AC/DC MULTIFIX®</t>
  </si>
  <si>
    <t>24U400-A0605Q31</t>
  </si>
  <si>
    <t>ЭМЗ  24U400 ATP  12/24 V AC/DC MULTIFIX®</t>
  </si>
  <si>
    <t>34U400-A0605Q91</t>
  </si>
  <si>
    <t>ЭМЗ  34U400 ATP  12/24 V AC/DC MULTIFIX®</t>
  </si>
  <si>
    <t>34U460-A0605Q91</t>
  </si>
  <si>
    <t>ЭМЗ  34U460 ATP  12/24 V AC/DC MULTIFIX®</t>
  </si>
  <si>
    <t>142U400A0605Q31</t>
  </si>
  <si>
    <t>ЭМЗ  142U400 ATP  12/24 V AC/DC MULTIFIX®</t>
  </si>
  <si>
    <t>8037---UL-91E91</t>
  </si>
  <si>
    <t>ЭМЗ 8037 12 V DC</t>
  </si>
  <si>
    <t>8037-5--UL-9100</t>
  </si>
  <si>
    <t>ДЕКОР.ПЛАСТИНА ДЛЯ НАКЛАДНОГО КОМПЛЕКТА, 128 X 52 ММ</t>
  </si>
  <si>
    <t>12 ЗАМЕНИТЕЛИ ЭМЗ И АКСЕССУАРЫ</t>
  </si>
  <si>
    <t>1410---------00</t>
  </si>
  <si>
    <t>ЗАМЕНИТЕЛЬ ЭМЗ 1410</t>
  </si>
  <si>
    <t>1410-14------00</t>
  </si>
  <si>
    <t>ЗАМЕНИТЕЛЬ ЭМЗ 1410-14</t>
  </si>
  <si>
    <t>1410-23------00</t>
  </si>
  <si>
    <t>ЗАМЕНИТЕЛЬ ЭМЗ 1410-23 PROFIX 1</t>
  </si>
  <si>
    <t>1410-20------00</t>
  </si>
  <si>
    <t>ЗАМЕНИТЕЛЬ ЭМЗ 1410-20 PROFIX 2</t>
  </si>
  <si>
    <t>1410E--------00</t>
  </si>
  <si>
    <t>ЗАМЕНИТЕЛЬ ЭМЗ 1410E</t>
  </si>
  <si>
    <t>1410RR-------00</t>
  </si>
  <si>
    <t>ЗАМЕНИТЕЛЬ ЭМЗ 1410RR</t>
  </si>
  <si>
    <t>1410ERR------00</t>
  </si>
  <si>
    <t>ЗАМЕНИТЕЛЬ ЭМЗ 1410ERR</t>
  </si>
  <si>
    <t>1410-F-------00</t>
  </si>
  <si>
    <t>ЗАМЕНИТЕЛЬ ЭМЗ 1410-F</t>
  </si>
  <si>
    <t>1410-F1------00</t>
  </si>
  <si>
    <t>ЗАМЕНИТЕЛЬ ЭМЗ 1410-F1  PROFIX 1</t>
  </si>
  <si>
    <t>1410-F2------00</t>
  </si>
  <si>
    <t>ЗАМЕНИТЕЛЬ ЭМЗ 1410-F2  PROFIX 2</t>
  </si>
  <si>
    <t>14210--------00</t>
  </si>
  <si>
    <t>ЗАМЕНИТЕЛЬ ЭМЗ 14210</t>
  </si>
  <si>
    <t>1910E--------00</t>
  </si>
  <si>
    <t>ЗАМЕНИТЕЛЬ ЭМЗ 1910E</t>
  </si>
  <si>
    <t>118E.13------00</t>
  </si>
  <si>
    <t>ЗАМЕНИТЕЛЬ ЭМЗ 118E.13 PROFIX 2</t>
  </si>
  <si>
    <t>118E130------00</t>
  </si>
  <si>
    <t>ЗАМЕНИТЕЛЬ ЭМЗ 118E130</t>
  </si>
  <si>
    <t>1418-100-----00</t>
  </si>
  <si>
    <t>ЗАМЕНИТЕЛЬ ЭМЗ 1418-100</t>
  </si>
  <si>
    <t>1418-101-----00</t>
  </si>
  <si>
    <t>ЗАМЕНИТЕЛЬ ЭМЗ 1418-101</t>
  </si>
  <si>
    <t>1418-130-----00</t>
  </si>
  <si>
    <t>ЗАМЕНИТЕЛЬ ЭМЗ 1418-130</t>
  </si>
  <si>
    <t>1418-190-----00</t>
  </si>
  <si>
    <t>ЗАМЕНИТЕЛЬ ЭМЗ 1418-190</t>
  </si>
  <si>
    <t>1418-340-----00</t>
  </si>
  <si>
    <t>ЗАМЕНИТЕЛЬ ЭМЗ 1418-340</t>
  </si>
  <si>
    <t>1418-500-----00</t>
  </si>
  <si>
    <t>ЗАМЕНИТЕЛЬ ЭМЗ 1418-500</t>
  </si>
  <si>
    <t>1418-13------00</t>
  </si>
  <si>
    <t>ЗАМЕНИТЕЛЬ ЭМЗ 1418-13 PROFIX 2</t>
  </si>
  <si>
    <t>1418-13B-----00</t>
  </si>
  <si>
    <t>ЗАМЕНИТЕЛЬ ЭМЗ 1418-13B PROFIX 2</t>
  </si>
  <si>
    <t>1060---------00</t>
  </si>
  <si>
    <t>КОЖУХ НАКЛАДНОГО МОНТАЖА ДЛЯ ВЛАГОЗАЩИЩЕННЫХ ЗАЩЕЛОК</t>
  </si>
  <si>
    <t>1110---------00</t>
  </si>
  <si>
    <t>ЗАМОК С КРЮЧКООБРАЗНЫМ РИГЕЛЕМ ДЛЯ СЕРИИ МОДЕЛЕЙ 110 / 210 / 310</t>
  </si>
  <si>
    <t>1112---------00</t>
  </si>
  <si>
    <t>ЗАМОК ДЛЯ РАЗДВИЖНЫХ ДВЕРЕЙ ДЛЯ СЕРИИ МОДЕЛЕЙ 112 / 312</t>
  </si>
  <si>
    <t>1222---------00</t>
  </si>
  <si>
    <t>ЗАМОК ДЛЯ РАЗДВИЖНЫХ ДВЕРЕЙ ДЛЯ СЕРИИ МОДЕЛЕЙ 222/222RR/112RR/312RR</t>
  </si>
  <si>
    <t>SET-14U4000080</t>
  </si>
  <si>
    <t>MULTIFIX® КОМПЛЕКТ АКСЕССУАРОВ ДЛЯ ПАНИК-ПЛАНКИ</t>
  </si>
  <si>
    <t>7480--------E00</t>
  </si>
  <si>
    <t>ПРОМЕЖУТОЧНОЕ РЕЛЕ 12 V ДЛЯ Э.ЗАЩЕЛКИ 332®</t>
  </si>
  <si>
    <t>7480--------F00</t>
  </si>
  <si>
    <t>ПРОМЕЖУТОЧНОЕ РЕЛЕ 24 V ДЛЯ Э.ЗАЩЕЛКИ 332®</t>
  </si>
  <si>
    <t>EX1003-15----00</t>
  </si>
  <si>
    <t>БЛОК ПИТАНИЯ 15,6 В, 160 МA</t>
  </si>
  <si>
    <t>760-12-------00</t>
  </si>
  <si>
    <t>ПРЕОБРАЗОВАТЕЛЬ НАПРЯЖЕНИЯ (РАБОТА ПОД ПРОТИВОНАГРУЗКОЙ) 12 V DC / 24 V DC</t>
  </si>
  <si>
    <t>13 ЛИЦЕВЫЕ ПАНЕЛИ ДЛЯ ЭМЗ</t>
  </si>
  <si>
    <t>-------00240-01</t>
  </si>
  <si>
    <t>ПЛОСКАЯ ЗАПОРНАЯ ПЛАНКА 002 HZ 40 ЦИНК</t>
  </si>
  <si>
    <t>-------00335-04</t>
  </si>
  <si>
    <t>ПЛОСКАЯ ЗАПОРНАЯ ПЛАНКА ДЛЯ ОГНЕЗАЩИТЫ 003 HZ 35 НЕРЖ.СТАЛЬ, DIN ЛЕВ.</t>
  </si>
  <si>
    <t>-------00335-05</t>
  </si>
  <si>
    <t>ПЛОСКАЯ ЗАПОРНАЯ ПЛАНКА ДЛЯ ОГНЕЗАЩИТЫ 003 HZ 35 НЕРЖ.СТАЛЬ, DIN ПРАВ.</t>
  </si>
  <si>
    <t>-------01001-01</t>
  </si>
  <si>
    <t>ПЛОСКАЯ ЗАПОРНАЯ ПЛАНКА 010 HZ 01 ЦВЕТ ЗОЛОТА</t>
  </si>
  <si>
    <t>-------01002-01</t>
  </si>
  <si>
    <t>ПЛОСКАЯ ЗАПОРНАЯ ПЛАНКА 010 HZ 02 СЕРЫЙ</t>
  </si>
  <si>
    <t>-------01040-01</t>
  </si>
  <si>
    <t>ПЛОСКАЯ ЗАПОРНАЯ ПЛАНКА 010 HZ 40 ЦИНК</t>
  </si>
  <si>
    <t>-------01101-01</t>
  </si>
  <si>
    <t>ПЛОСКАЯ ЗАПОРНАЯ ПЛАНКА 011 HZ 01 ЦВЕТ ЗОЛОТА</t>
  </si>
  <si>
    <t>-------01102-01</t>
  </si>
  <si>
    <t>ПЛОСКАЯ ЗАПОРНАЯ ПЛАНКА 011 HZ 02 СЕРЫЙ</t>
  </si>
  <si>
    <t>-------01140-01</t>
  </si>
  <si>
    <t>ПЛОСКАЯ ЗАПОРНАЯ ПЛАНКА 011 HZ 40 ЦИНК</t>
  </si>
  <si>
    <t>-------01301-04</t>
  </si>
  <si>
    <t>ПЛОСКАЯ ЗАПОРНАЯ ПЛАНКА 013 SIHZ 01 ЦВЕТ ЗОЛОТА DIN ЛЕВ.</t>
  </si>
  <si>
    <t>-------01301-05</t>
  </si>
  <si>
    <t>ПЛОСКАЯ ЗАПОРНАЯ ПЛАНКА 013 SIHZ 01 ЦВЕТ ЗОЛОТА DIN ПРАВ.</t>
  </si>
  <si>
    <t>-------01340-04</t>
  </si>
  <si>
    <t>ПЛОСКАЯ ЗАПОРНАЯ ПЛАНКА 013 SIHZ 40 ЦИНК DIN ЛЕВ.</t>
  </si>
  <si>
    <t>-------01340-05</t>
  </si>
  <si>
    <t>ПЛОСКАЯ ЗАПОРНАЯ ПЛАНКА 013 SIHZ 40 ЦИНК DIN ПРАВ.</t>
  </si>
  <si>
    <t>-------02101-01</t>
  </si>
  <si>
    <t>ПЛОСКАЯ ЗАПОРНАЯ ПЛАНКА 021 HZ 01 ЦВЕТ ЗОЛОТА</t>
  </si>
  <si>
    <t>-------02102-01</t>
  </si>
  <si>
    <t>ПЛОСКАЯ ЗАПОРНАЯ ПЛАНКА 021 HZ 02 СЕРЫЙ</t>
  </si>
  <si>
    <t>-------02104-01</t>
  </si>
  <si>
    <t>ПЛОСКАЯ ЗАПОРНАЯ ПЛАНКА 021 HZ 04 БЕЛЫЙ</t>
  </si>
  <si>
    <t>-------02135-01</t>
  </si>
  <si>
    <t>ПЛОСКАЯ ЗАПОРНАЯ ПЛАНКА 021 HZ 35 НЕРЖ.СТАЛЬ</t>
  </si>
  <si>
    <t>-------02140-01</t>
  </si>
  <si>
    <t>ПЛОСКАЯ ЗАПОРНАЯ ПЛАНКА 021 HZ 40 ЦИНК</t>
  </si>
  <si>
    <t>-------03302-04</t>
  </si>
  <si>
    <t>ПЛОСКАЯ ЗАПОРНАЯ ПЛАНКА 033 HZF 02 СЕРЫЙ, DIN ЛЕВ.</t>
  </si>
  <si>
    <t>-------03302-05</t>
  </si>
  <si>
    <t>ПЛОСКАЯ ЗАПОРНАЯ ПЛАНКА 033 HZF 02 СЕРЫЙ, DIN ПРАВ.</t>
  </si>
  <si>
    <t>-------03335-04</t>
  </si>
  <si>
    <t>ПЛОСКАЯ ЗАПОРНАЯ ПЛАНКА 033 HZF 35 НЕРЖ.СТАЛЬ, DIN ЛЕВ.</t>
  </si>
  <si>
    <t>-------03335-05</t>
  </si>
  <si>
    <t>ПЛОСКАЯ ЗАПОРНАЯ ПЛАНКА 033 HZF 35 НЕРЖ.СТАЛЬ, DIN ПРАВ.</t>
  </si>
  <si>
    <t>-------03402-04</t>
  </si>
  <si>
    <t>ПЛОСКАЯ ЗАПОРНАЯ ПЛАНКА 034 HZF 02 СЕРЫЙ, DIN ЛЕВ.</t>
  </si>
  <si>
    <t>-------03402-05</t>
  </si>
  <si>
    <t>ПЛОСКАЯ ЗАПОРНАЯ ПЛАНКА 034 HZF 02 СЕРЫЙ, DIN ПРАВ.</t>
  </si>
  <si>
    <t>-------03435-04</t>
  </si>
  <si>
    <t>ПЛОСКАЯ ЗАПОРНАЯ ПЛАНКА 034 HZF 35 НЕРЖ.СТАЛЬ, DIN ЛЕВ.</t>
  </si>
  <si>
    <t>-------03435-05</t>
  </si>
  <si>
    <t>ПЛОСКАЯ ЗАПОРНАЯ ПЛАНКА 034 HZF 35 НЕРЖ.СТАЛЬ, DIN ПРАВ.</t>
  </si>
  <si>
    <t>-------03802-01</t>
  </si>
  <si>
    <t>ПЛОСКАЯ ЗАПОРНАЯ ПЛАНКА 038 HZ 02 СЕРЫЙ</t>
  </si>
  <si>
    <t>-------03935-04</t>
  </si>
  <si>
    <t>ПЛОСКАЯ ЗАПОРНАЯ ПЛАНКА 039 LAP 35 НЕРЖ.СТАЛЬ, DIN ЛЕВ.</t>
  </si>
  <si>
    <t>-------03935-05</t>
  </si>
  <si>
    <t>ПЛОСКАЯ ЗАПОРНАЯ ПЛАНКА 039 LAP 35 НЕРЖ.СТАЛЬ, DIN ПРАВ.</t>
  </si>
  <si>
    <t>-------04935-01</t>
  </si>
  <si>
    <t>ПЛОСКАЯ ЗАПОРНАЯ ПЛАНКА 049 HZ 35 НЕРЖ.СТАЛЬ</t>
  </si>
  <si>
    <t>-------05035-04</t>
  </si>
  <si>
    <t>ПЛОСКАЯ ЗАПОРНАЯ ПЛАНКА 050 HZ_FIX 35 НЕРЖ.СТАЛЬ, DIN ЛЕВ.</t>
  </si>
  <si>
    <t>-------05035-05</t>
  </si>
  <si>
    <t>ПЛОСКАЯ ЗАПОРНАЯ ПЛАНКА 050 HZ_FIX 35 НЕРЖ.СТАЛЬ, DIN ПРАВ.</t>
  </si>
  <si>
    <t>-------05040-04</t>
  </si>
  <si>
    <t>ПЛОСКАЯ ЗАПОРНАЯ ПЛАНКА 050 HZ_FIX 40 ЦИНК, DIN ЛЕВ.</t>
  </si>
  <si>
    <t>-------05040-05</t>
  </si>
  <si>
    <t>ПЛОСКАЯ ЗАПОРНАЯ ПЛАНКА 050 HZ_FIX 40 ЦИНК, DIN ПРАВ.</t>
  </si>
  <si>
    <t>-------05101-05</t>
  </si>
  <si>
    <t>ПЛОСКАЯ ЗАПОРНАЯ ПЛАНКА 051 HZ_FIX 01 ЦВЕТ ЗОЛОТА, DIN ПРАВ.</t>
  </si>
  <si>
    <t>-------05102-04</t>
  </si>
  <si>
    <t>ПЛОСКАЯ ЗАПОРНАЯ ПЛАНКА 051 HZ_FIX 02 СЕРЫЙ, DIN ЛЕВ.</t>
  </si>
  <si>
    <t>-------05102-05</t>
  </si>
  <si>
    <t>ПЛОСКАЯ ЗАПОРНАЯ ПЛАНКА 051 HZ_FIX 02 СЕРЫЙ, DIN ПРАВ.</t>
  </si>
  <si>
    <t>-------05135-04</t>
  </si>
  <si>
    <t>ПЛОСКАЯ ЗАПОРНАЯ ПЛАНКА 051 HZ_FIX 35 НЕРЖ.СТАЛЬ, DIN ЛЕВ.</t>
  </si>
  <si>
    <t>-------05135-05</t>
  </si>
  <si>
    <t>ПЛОСКАЯ ЗАПОРНАЯ ПЛАНКА 051 HZ_FIX 35 НЕРЖ.СТАЛЬ, DIN ПРАВ.</t>
  </si>
  <si>
    <t>-------05140-04</t>
  </si>
  <si>
    <t>ПЛОСКАЯ ЗАПОРНАЯ ПЛАНКА 051 HZ_FIX 40 ЦИНК, DIN ЛЕВ.</t>
  </si>
  <si>
    <t>-------05140-05</t>
  </si>
  <si>
    <t>ПЛОСКАЯ ЗАПОРНАЯ ПЛАНКА 051 HZ_FIX 40 ЦИНК, DIN ПРАВ.</t>
  </si>
  <si>
    <t>-------05402-04</t>
  </si>
  <si>
    <t>ПЛОСКАЯ ЗАПОРНАЯ ПЛАНКА 054 HZ_FIX 02 СЕРЫЙ, DIN ЛЕВ.</t>
  </si>
  <si>
    <t>-------05402-05</t>
  </si>
  <si>
    <t>ПЛОСКАЯ ЗАПОРНАЯ ПЛАНКА 054 HZ_FIX 02 СЕРЫЙ, DIN ПРАВ.</t>
  </si>
  <si>
    <t>-------06235-04</t>
  </si>
  <si>
    <t>УГЛОВАЯ ЗАПОРНАЯ ПЛАНКА 062 IW 35 НЕРЖ.СТАЛЬ, DIN ЛЕВ.</t>
  </si>
  <si>
    <t>-------06235-05</t>
  </si>
  <si>
    <t>УГЛОВАЯ ЗАПОРНАЯ ПЛАНКА 062 IW 35 НЕРЖ.СТАЛЬ, DIN ПРАВ.</t>
  </si>
  <si>
    <t>-------06240-04</t>
  </si>
  <si>
    <t>УГЛОВАЯ ЗАПОРНАЯ ПЛАНКА 062 IW 40 ЦИНК, DIN ЛЕВ.</t>
  </si>
  <si>
    <t>-------06240-05</t>
  </si>
  <si>
    <t>УГЛОВАЯ ЗАПОРНАЯ ПЛАНКА 062 IW 40 ЦИНК, DIN ПРАВ.</t>
  </si>
  <si>
    <t>-------06340-04</t>
  </si>
  <si>
    <t>УГЛОВАЯ ЗАПОРНАЯ ПЛАНКА 063 IW 40 ЦИНК, DIN ЛЕВ.</t>
  </si>
  <si>
    <t>-------06340-05</t>
  </si>
  <si>
    <t>УГЛОВАЯ ЗАПОРНАЯ ПЛАНКА 063 IW 40 ЦИНК, DIN ПРАВ.</t>
  </si>
  <si>
    <t>-------06601-04</t>
  </si>
  <si>
    <t>УГЛОВАЯ ЗАПОРНАЯ ПЛАНКА 066 IW 01 ЦВЕТ ЗОЛОТА, DIN ЛЕВ.</t>
  </si>
  <si>
    <t>-------06601-05</t>
  </si>
  <si>
    <t>УГЛОВАЯ ЗАПОРНАЯ ПЛАНКА 066 IW 01 ЦВЕТ ЗОЛОТА, DIN ПРАВ.</t>
  </si>
  <si>
    <t>-------06602-04</t>
  </si>
  <si>
    <t>УГЛОВАЯ ЗАПОРНАЯ ПЛАНКА 066 IW 02 СЕРЫЙ, DIN ЛЕВ.</t>
  </si>
  <si>
    <t>-------06602-05</t>
  </si>
  <si>
    <t>УГЛОВАЯ ЗАПОРНАЯ ПЛАНКА 066 IW 02 СЕРЫЙ, DIN ПРАВ.</t>
  </si>
  <si>
    <t>-------06631-04</t>
  </si>
  <si>
    <t>УГЛОВАЯ ЗАПОРНАЯ ПЛАНКА 066 IW 31 ПОЛИРОВАННАЯ ЛАТУНЬ, DIN ЛЕВ.</t>
  </si>
  <si>
    <t>-------06631-05</t>
  </si>
  <si>
    <t>УГЛОВАЯ ЗАПОРНАЯ ПЛАНКА 066 IW 31 ПОЛИРОВАННАЯ ЛАТУНЬ, DIN ПРАВ.</t>
  </si>
  <si>
    <t>-------06635-04</t>
  </si>
  <si>
    <t>УГЛОВАЯ ЗАПОРНАЯ ПЛАНКА 066 IW 35 НЕРЖ.СТАЛЬ, DIN ЛЕВ.</t>
  </si>
  <si>
    <t>-------06635-05</t>
  </si>
  <si>
    <t>УГЛОВАЯ ЗАПОРНАЯ ПЛАНКА 066 IW 35 НЕРЖ.СТАЛЬ, DIN ПРАВ.</t>
  </si>
  <si>
    <t>-------06640-04</t>
  </si>
  <si>
    <t>УГЛОВАЯ ЗАПОРНАЯ ПЛАНКА 066 IW 40 ЦИНК, DIN ЛЕВ.</t>
  </si>
  <si>
    <t>-------06640-05</t>
  </si>
  <si>
    <t>УГЛОВАЯ ЗАПОРНАЯ ПЛАНКА 066 IW 40 ЦИНК, DIN ПРАВ.</t>
  </si>
  <si>
    <t>-------06701-04</t>
  </si>
  <si>
    <t>УГЛОВАЯ ЗАПОРНАЯ ПЛАНКА 067 IW 01 ЦВЕТ ЗОЛОТА, DIN ЛЕВ.</t>
  </si>
  <si>
    <t>-------06701-05</t>
  </si>
  <si>
    <t>УГЛОВАЯ ЗАПОРНАЯ ПЛАНКА 067 IW 01 ЦВЕТ ЗОЛОТА, DIN ПРАВ.</t>
  </si>
  <si>
    <t>-------06735-04</t>
  </si>
  <si>
    <t>УГЛОВАЯ ЗАПОРНАЯ ПЛАНКА 067 IW 35 НЕРЖ.СТАЛЬ, DIN ЛЕВ.</t>
  </si>
  <si>
    <t>-------06735-05</t>
  </si>
  <si>
    <t>УГЛОВАЯ ЗАПОРНАЯ ПЛАНКА 067 IW 35 НЕРЖ.СТАЛЬ, DIN ПРАВ.</t>
  </si>
  <si>
    <t>-------06801-04</t>
  </si>
  <si>
    <t>УГЛОВАЯ ЗАПОРНАЯ ПЛАНКА 068 IW 01 ЦВЕТ ЗОЛОТА, DIN ЛЕВ.</t>
  </si>
  <si>
    <t>-------06801-05</t>
  </si>
  <si>
    <t>УГЛОВАЯ ЗАПОРНАЯ ПЛАНКА 068 IW 01 ЦВЕТ ЗОЛОТА, DIN ПРАВ.</t>
  </si>
  <si>
    <t>-------06901-04</t>
  </si>
  <si>
    <t>УГЛОВАЯ ЗАПОРНАЯ ПЛАНКА 069 IW3 01 ЦВЕТ ЗОЛОТА, DIN ЛЕВ.</t>
  </si>
  <si>
    <t>-------06901-05</t>
  </si>
  <si>
    <t>УГЛОВАЯ ЗАПОРНАЯ ПЛАНКА 069 IW3 01 ЦВЕТ ЗОЛОТА, DIN ПРАВ.</t>
  </si>
  <si>
    <t>-------06935-04</t>
  </si>
  <si>
    <t>УГЛОВАЯ ЗАПОРНАЯ ПЛАНКА 069 IW3 35 НЕРЖ.СТАЛЬ, DIN ЛЕВ.</t>
  </si>
  <si>
    <t>-------06935-05</t>
  </si>
  <si>
    <t>УГЛОВАЯ ЗАПОРНАЯ ПЛАНКА 069 IW3 35 НЕРЖ.СТАЛЬ, DIN ПРАВ.</t>
  </si>
  <si>
    <t>-------07701-04</t>
  </si>
  <si>
    <t>УГЛОВАЯ ЗАПОРНАЯ ПЛАНКА 077 IW 01 ЦВЕТ ЗОЛОТА, DIN ЛЕВ.</t>
  </si>
  <si>
    <t>-------07701-05</t>
  </si>
  <si>
    <t>УГЛОВАЯ ЗАПОРНАЯ ПЛАНКА 077 IW 01 ЦВЕТ ЗОЛОТА, DIN ПРАВ.</t>
  </si>
  <si>
    <t>-------08001-04</t>
  </si>
  <si>
    <t>УГЛОВАЯ ЗАПОРНАЯ ПЛАНКА 080 IW 01 ЦВЕТ ЗОЛОТА, DIN ЛЕВ.</t>
  </si>
  <si>
    <t>-------08001-05</t>
  </si>
  <si>
    <t>УГЛОВАЯ ЗАПОРНАЯ ПЛАНКА 080 IW 01 ЦВЕТ ЗОЛОТА, DIN ПРАВ.</t>
  </si>
  <si>
    <t>-------09601-01</t>
  </si>
  <si>
    <t>ПЛОСКАЯ ЗАПОРНАЯ ПЛАНКА 096 KL 01 ЦВЕТ ЗОЛОТА</t>
  </si>
  <si>
    <t>-------09602-01</t>
  </si>
  <si>
    <t>ПЛОСКАЯ ЗАПОРНАЯ ПЛАНКА 096 KL 02 СЕРЫЙ</t>
  </si>
  <si>
    <t>-------09635-01</t>
  </si>
  <si>
    <t>ПЛОСКАЯ ЗАПОРНАЯ ПЛАНКА 096 KL 35 НЕРЖ.СТАЛЬ</t>
  </si>
  <si>
    <t>-------09640-01</t>
  </si>
  <si>
    <t>ПЛОСКАЯ ЗАПОРНАЯ ПЛАНКА 096 KL 40 ЦИНК</t>
  </si>
  <si>
    <t>-------09701-01</t>
  </si>
  <si>
    <t>УГЛОВАЯ ЗАПОРНАЯ ПЛАНКА 097 KIW 01 ЦВЕТ ЗОЛОТА</t>
  </si>
  <si>
    <t>-------09902-01</t>
  </si>
  <si>
    <t>ПЛОСКАЯ ЗАПОРНАЯ ПЛАНКА 099 KL_FIX 02 СЕРЫЙ</t>
  </si>
  <si>
    <t>-------10602-01</t>
  </si>
  <si>
    <t>ПЛОСКАЯ ЗАПОРНАЯ ПЛАНКА 106 KL 02 СЕРЫЙ</t>
  </si>
  <si>
    <t>-------10635-01</t>
  </si>
  <si>
    <t>ПЛОСКАЯ ЗАПОРНАЯ ПЛАНКА 106 KL 35 НЕРЖ.СТАЛЬ</t>
  </si>
  <si>
    <t>-------10640-01</t>
  </si>
  <si>
    <t>ПЛОСКАЯ ЗАПОРНАЯ ПЛАНКА 106 KL 40 ЦИНК</t>
  </si>
  <si>
    <t>-------10702-01</t>
  </si>
  <si>
    <t>ПЛОСКАЯ ЗАПОРНАЯ ПЛАНКА 107 KL 02 СЕРЫЙ</t>
  </si>
  <si>
    <t>-------10740-01</t>
  </si>
  <si>
    <t>ПЛОСКАЯ ЗАПОРНАЯ ПЛАНКА 107 KL 40 ЦИНК</t>
  </si>
  <si>
    <t>-------12001-01</t>
  </si>
  <si>
    <t>ПЛОСКАЯ ЗАПОРНАЯ ПЛАНКА 120 KL 01 ЦВЕТ ЗОЛОТА</t>
  </si>
  <si>
    <t>-------12002-01</t>
  </si>
  <si>
    <t>ПЛОСКАЯ ЗАПОРНАЯ ПЛАНКА 120 KL 02 СЕРЫЙ</t>
  </si>
  <si>
    <t>-------12035-01</t>
  </si>
  <si>
    <t>ПЛОСКАЯ ЗАПОРНАЯ ПЛАНКА 120 KL 35 НЕРЖ.СТАЛЬ</t>
  </si>
  <si>
    <t>-------12040-01</t>
  </si>
  <si>
    <t>ПЛОСКАЯ ЗАПОРНАЯ ПЛАНКА 120 KL 40 ЦИНК</t>
  </si>
  <si>
    <t>-------12135-01</t>
  </si>
  <si>
    <t>ПЛОСКАЯ ЗАПОРНАЯ ПЛАНКА 121 KL 35 НЕРЖ.СТАЛЬ</t>
  </si>
  <si>
    <t>-------13735-01</t>
  </si>
  <si>
    <t>УГЛОВАЯ ЗАПОРНАЯ ПЛАНКА 137 KIW 35 НЕРЖ.СТАЛЬ</t>
  </si>
  <si>
    <t>-------15040-04</t>
  </si>
  <si>
    <t>ПЛОСКАЯ ЗАПОРНАЯ ПЛАНКА 150 KL 40 ШЛИФОВАННАЯ ОЦИНКОВКА, DIN ЛЕВ.</t>
  </si>
  <si>
    <t>-------15040-05</t>
  </si>
  <si>
    <t>ПЛОСКАЯ ЗАПОРНАЯ ПЛАНКА 150 KL 40 ШЛИФОВАННАЯ ОЦИНКОВКА, DIN ПРАВ.</t>
  </si>
  <si>
    <t>-------15102-01</t>
  </si>
  <si>
    <t>ПЛОСКАЯ ЗАПОРНАЯ ПЛАНКА 151 KL_FIX 02 СЕРЫЙ</t>
  </si>
  <si>
    <t>-------15135-01</t>
  </si>
  <si>
    <t>ПЛОСКАЯ ЗАПОРНАЯ ПЛАНКА 151 KL_FIX 35 НЕРЖ.СТАЛЬ</t>
  </si>
  <si>
    <t>-------15140-01</t>
  </si>
  <si>
    <t>ПЛОСКАЯ ЗАПОРНАЯ ПЛАНКА 151 KL_FIX 40 ЦИНК</t>
  </si>
  <si>
    <t>-------15202-04</t>
  </si>
  <si>
    <t>ПЛОСКАЯ ЗАПОРНАЯ ПЛАНКА 152 KL_FIX 02 СЕРЫЙ, DIN ЛЕВ.</t>
  </si>
  <si>
    <t>-------15202-05</t>
  </si>
  <si>
    <t>ПЛОСКАЯ ЗАПОРНАЯ ПЛАНКА 152 KL_FIX 02 СЕРЫЙ, DIN ПРАВ.</t>
  </si>
  <si>
    <t>-------15235-04</t>
  </si>
  <si>
    <t>ПЛОСКАЯ ЗАПОРНАЯ ПЛАНКА 152 KL_FIX 35 НЕРЖ.СТАЛЬ, DIN ЛЕВ.</t>
  </si>
  <si>
    <t>-------15235-05</t>
  </si>
  <si>
    <t>ПЛОСКАЯ ЗАПОРНАЯ ПЛАНКА 152 KL_FIX 35 НЕРЖ.СТАЛЬ, DIN ПРАВ.</t>
  </si>
  <si>
    <t>-------15240-04</t>
  </si>
  <si>
    <t>ПЛОСКАЯ ЗАПОРНАЯ ПЛАНКА 152 KL_FIX 40 ЦИНК, DIN ЛЕВ.</t>
  </si>
  <si>
    <t>-------15240-05</t>
  </si>
  <si>
    <t>ПЛОСКАЯ ЗАПОРНАЯ ПЛАНКА 152 KL_FIX 40 ЦИНК, DIN ПРАВ.</t>
  </si>
  <si>
    <t>-------16035-04</t>
  </si>
  <si>
    <t>УГЛОВАЯ ПЛАНКА, СПЕЦИСПОЛНЕНИЕ. 160 IW 35 НЕРЖ.СТАЛЬ, DIN ЛЕВ.</t>
  </si>
  <si>
    <t>-------16035-05</t>
  </si>
  <si>
    <t>УГЛОВАЯ ПЛАНКА, СПЕЦИСПОЛНЕНИЕ. 160 IW 35 НЕРЖ.СТАЛЬ, DIN ПРАВ.</t>
  </si>
  <si>
    <t>-------16501-04</t>
  </si>
  <si>
    <t>ПЛОСКАЯ ЗАПОРНАЯ ПЛАНКА 165 LAP 01 ЦВЕТ ЗОЛОТА, DIN ЛЕВ.</t>
  </si>
  <si>
    <t>-------16501-05</t>
  </si>
  <si>
    <t>ПЛОСКАЯ ЗАПОРНАЯ ПЛАНКА 165 LAP 01 ЦВЕТ ЗОЛОТА, DIN ПРАВ.</t>
  </si>
  <si>
    <t>-------16502-04</t>
  </si>
  <si>
    <t>ПЛОСКАЯ ЗАПОРНАЯ ПЛАНКА 165 LAP 02 СЕРЫЙ, DIN ЛЕВ.</t>
  </si>
  <si>
    <t>-------16502-05</t>
  </si>
  <si>
    <t>ПЛОСКАЯ ЗАПОРНАЯ ПЛАНКА 165 LAP 02 СЕРЫЙ, DIN ПРАВ.</t>
  </si>
  <si>
    <t>-------16531-05</t>
  </si>
  <si>
    <t>ПЛОСКАЯ ЗАПОРНАЯ ПЛАНКА 165 LAP 31 ПОЛИРОВАННАЯ ЛАТУНЬ, DIN ПРАВ.</t>
  </si>
  <si>
    <t>-------16535-04</t>
  </si>
  <si>
    <t>ПЛОСКАЯ ЗАПОРНАЯ ПЛАНКА 165 LAP 35 НЕРЖ.СТАЛЬ, DIN ЛЕВ.</t>
  </si>
  <si>
    <t>-------16535-05</t>
  </si>
  <si>
    <t>ПЛОСКАЯ ЗАПОРНАЯ ПЛАНКА 165 LAP 35 НЕРЖ.СТАЛЬ, DIN ПРАВ.</t>
  </si>
  <si>
    <t>-------16801-04</t>
  </si>
  <si>
    <t>ПЛОСКАЯ ЗАПОРНАЯ ПЛАНКА 168 LAP 01 ЦВЕТ ЗОЛОТА, DIN ЛЕВ.</t>
  </si>
  <si>
    <t>-------16801-05</t>
  </si>
  <si>
    <t>ПЛОСКАЯ ЗАПОРНАЯ ПЛАНКА 168 LAP 01 ЦВЕТ ЗОЛОТА, DIN ПРАВ.</t>
  </si>
  <si>
    <t>-------17135-01</t>
  </si>
  <si>
    <t>ПЛОСКАЯ ЗАПОРНАЯ ПЛАНКА 171 HZ 35 НЕРЖ.СТАЛЬ</t>
  </si>
  <si>
    <t>-------17302-01</t>
  </si>
  <si>
    <t>ПЛОСКАЯ ЗАПОРНАЯ ПЛАНКА 173 KL 02 СЕРЫЙ</t>
  </si>
  <si>
    <t>-------17401-01</t>
  </si>
  <si>
    <t>ПЛОСКАЯ ЗАПОРНАЯ ПЛАНКА 174 HZ 01 ЦВЕТ ЗОЛОТА</t>
  </si>
  <si>
    <t>-------17402-01</t>
  </si>
  <si>
    <t>ПЛОСКАЯ ЗАПОРНАЯ ПЛАНКА 174 HZ 02 СЕРЫЙ</t>
  </si>
  <si>
    <t>-------17835-01</t>
  </si>
  <si>
    <t>ПЛОСКАЯ ЗАПОРНАЯ ПЛАНКА 178 KL_FIX 35 НЕРЖ.СТАЛЬ</t>
  </si>
  <si>
    <t>-------18402-04</t>
  </si>
  <si>
    <t>ПЛОСКАЯ ЗАПОРНАЯ ПЛАНКА 184 KL 02 СЕРЫЙ, DIN ЛЕВ.</t>
  </si>
  <si>
    <t>-------18402-05</t>
  </si>
  <si>
    <t>ПЛОСКАЯ ЗАПОРНАЯ ПЛАНКА 184 KL 02 СЕРЫЙ, DIN ПРАВ.</t>
  </si>
  <si>
    <t>-------18502-04</t>
  </si>
  <si>
    <t>ПЛОСКАЯ ЗАПОРНАЯ ПЛАНКА 185 KL 02 СЕРЫЙ, DIN ЛЕВ.</t>
  </si>
  <si>
    <t>-------18502-05</t>
  </si>
  <si>
    <t>ПЛОСКАЯ ЗАПОРНАЯ ПЛАНКА 185 KL 02 СЕРЫЙ, DIN ПРАВ.</t>
  </si>
  <si>
    <t>-------18602-04</t>
  </si>
  <si>
    <t>ПЛОСКАЯ ЗАПОРНАЯ ПЛАНКА 186 HZ_FIX 02 СЕРЫЙ, DIN ЛЕВ.</t>
  </si>
  <si>
    <t>-------18602-05</t>
  </si>
  <si>
    <t>ПЛОСКАЯ ЗАПОРНАЯ ПЛАНКА 186 HZ_FIX 02 СЕРЫЙ, DIN ПРАВ.</t>
  </si>
  <si>
    <t>-------26202-01</t>
  </si>
  <si>
    <t>ПЛОСКАЯ ЗАПОРНАЯ ПЛАНКА 262 KF 02 СЕРЫЙ</t>
  </si>
  <si>
    <t>-------26235-01</t>
  </si>
  <si>
    <t>ПЛОСКАЯ ЗАПОРНАЯ ПЛАНКА 262 KF 35 НЕРЖ.СТАЛЬ</t>
  </si>
  <si>
    <t>-------26240-01</t>
  </si>
  <si>
    <t>ПЛОСКАЯ ЗАПОРНАЯ ПЛАНКА 262 KF 40 ШЛИФОВАННАЯ ОЦИНКОВКА</t>
  </si>
  <si>
    <t>-------26401-01</t>
  </si>
  <si>
    <t>ПЛОСКАЯ ЗАПОРНАЯ ПЛАНКА 264 HZ 01 ЦВЕТ ЗОЛОТА</t>
  </si>
  <si>
    <t>-------26402-01</t>
  </si>
  <si>
    <t>ПЛОСКАЯ ЗАПОРНАЯ ПЛАНКА 264 HZ 02 СЕРЫЙ</t>
  </si>
  <si>
    <t>-------26440-01</t>
  </si>
  <si>
    <t>ПЛОСКАЯ ЗАПОРНАЯ ПЛАНКА 264 HZ 40 ЦИНК</t>
  </si>
  <si>
    <t>-------27102-04</t>
  </si>
  <si>
    <t>ПЛОСКАЯ ЗАПОРНАЯ ПЛАНКА 271 KF 02 СЕРЫЙ</t>
  </si>
  <si>
    <t>-------27102-05</t>
  </si>
  <si>
    <t>-------27135-04</t>
  </si>
  <si>
    <t>ПЛОСКАЯ ЗАПОРНАЯ ПЛАНКА 271 KF 35 НЕРЖ.СТАЛЬ</t>
  </si>
  <si>
    <t>-------27135-05</t>
  </si>
  <si>
    <t>-------27201-04</t>
  </si>
  <si>
    <t>УГЛОВАЯ ЗАПОРНАЯ ПЛАНКА 272 IW 01 ЦВЕТ ЗОЛОТА, DIN ЛЕВ.</t>
  </si>
  <si>
    <t>-------27201-05</t>
  </si>
  <si>
    <t>УГЛОВАЯ ЗАПОРНАЯ ПЛАНКА 272 IW 01 ЦВЕТ ЗОЛОТА, DIN ПРАВ.</t>
  </si>
  <si>
    <t>-------27202-04</t>
  </si>
  <si>
    <t>УГЛОВАЯ ЗАПОРНАЯ ПЛАНКА 272 IW 02 СЕРЫЙ, DIN ЛЕВ.</t>
  </si>
  <si>
    <t>-------27202-05</t>
  </si>
  <si>
    <t>УГЛОВАЯ ЗАПОРНАЯ ПЛАНКА 272 IW 02 СЕРЫЙ, DIN ПРАВ.</t>
  </si>
  <si>
    <t>-------27235-04</t>
  </si>
  <si>
    <t>УГЛОВАЯ ЗАПОРНАЯ ПЛАНКА 272 IW 35 НЕРЖ.СТАЛЬ, DIN ЛЕВ.</t>
  </si>
  <si>
    <t>-------27235-05</t>
  </si>
  <si>
    <t>УГЛОВАЯ ЗАПОРНАЯ ПЛАНКА 272 IW 35 НЕРЖ.СТАЛЬ, DIN ПРАВ.</t>
  </si>
  <si>
    <t>-------27835-04</t>
  </si>
  <si>
    <t>УГЛОВАЯ ЗАПОРНАЯ ПЛАНКА 278 IW3 35 НЕРЖ.СТАЛЬ, DIN ЛЕВ.</t>
  </si>
  <si>
    <t>-------27835-05</t>
  </si>
  <si>
    <t>УГЛОВАЯ ЗАПОРНАЯ ПЛАНКА 278 IW3 35 НЕРЖ.СТАЛЬ, DIN ПРАВ.</t>
  </si>
  <si>
    <t>-------28240-04</t>
  </si>
  <si>
    <t>ПЛОСКАЯ ЗАПОРНАЯ ПЛАНКА 282 HZF 40 ШЛИФОВАННАЯ ОЦИНКОВКА, DIN ЛЕВ.</t>
  </si>
  <si>
    <t>-------28240-05</t>
  </si>
  <si>
    <t>ПЛОСКАЯ ЗАПОРНАЯ ПЛАНКА 282 HZF 40 ШЛИФОВАННАЯ ОЦИНКОВКА, DIN ПРАВ.</t>
  </si>
  <si>
    <t>-------28301-01</t>
  </si>
  <si>
    <t>ПЛОСКАЯ ЗАПОРНАЯ ПЛАНКА 283 HZ 01 ЦВЕТ ЗОЛОТА</t>
  </si>
  <si>
    <t>-------28302-01</t>
  </si>
  <si>
    <t>ПЛОСКАЯ ЗАПОРНАЯ ПЛАНКА 283 HZ 02 СЕРЫЙ</t>
  </si>
  <si>
    <t>-------28335-01</t>
  </si>
  <si>
    <t>ПЛОСКАЯ ЗАПОРНАЯ ПЛАНКА 283 HZ 35 НЕРЖ.СТАЛЬ</t>
  </si>
  <si>
    <t>-------28340-01</t>
  </si>
  <si>
    <t>ПЛОСКАЯ ЗАПОРНАЯ ПЛАНКА 283 HZ 40 ЦИНК</t>
  </si>
  <si>
    <t>-------28602-04</t>
  </si>
  <si>
    <t>ПЛОСКАЯ ЗАПОРНАЯ ПЛАНКА 286 KF 02 СЕРЫЙ, DIN ЛЕВ.</t>
  </si>
  <si>
    <t>-------28602-05</t>
  </si>
  <si>
    <t>ПЛОСКАЯ ЗАПОРНАЯ ПЛАНКА 286 KF 02 СЕРЫЙ, DIN ПРАВ.</t>
  </si>
  <si>
    <t>-------28635-04</t>
  </si>
  <si>
    <t>ПЛОСКАЯ ЗАПОРНАЯ ПЛАНКА 286 KF 35 НЕРЖ.СТАЛЬ, DIN ЛЕВ.</t>
  </si>
  <si>
    <t>-------28635-05</t>
  </si>
  <si>
    <t>ПЛОСКАЯ ЗАПОРНАЯ ПЛАНКА 286 KF 35 НЕРЖ.СТАЛЬ, DIN ПРАВ.</t>
  </si>
  <si>
    <t>-------28640-04</t>
  </si>
  <si>
    <t>ПЛОСКАЯ ЗАПОРНАЯ ПЛАНКА 286 KF 40 ЦИНК, DIN ЛЕВ.</t>
  </si>
  <si>
    <t>-------28640-05</t>
  </si>
  <si>
    <t>ПЛОСКАЯ ЗАПОРНАЯ ПЛАНКА 286 KF 40 ЦИНК, DIN ПРАВ.</t>
  </si>
  <si>
    <t>-------28702-04</t>
  </si>
  <si>
    <t>ПЛОСКАЯ ЗАПОРНАЯ ПЛАНКА 287 HZ_FIX 02 СЕРЫЙ, DIN ЛЕВ.</t>
  </si>
  <si>
    <t>-------28702-05</t>
  </si>
  <si>
    <t>ПЛОСКАЯ ЗАПОРНАЯ ПЛАНКА 287 HZ_FIX 02 СЕРЫЙ, DIN ПРАВ.</t>
  </si>
  <si>
    <t>-------28740-04</t>
  </si>
  <si>
    <t>ПЛОСКАЯ ЗАПОРНАЯ ПЛАНКА 287 HZ_FIX 40 ЦИНК, DIN ЛЕВ.</t>
  </si>
  <si>
    <t>-------28740-05</t>
  </si>
  <si>
    <t>ПЛОСКАЯ ЗАПОРНАЯ ПЛАНКА 287 HZ_FIX 40 ЦИНК, DIN ПРАВ.</t>
  </si>
  <si>
    <t>-------29635-04</t>
  </si>
  <si>
    <t>ПЛОСКАЯ ЗАПОРНАЯ ПЛАНКА 296 HZ 35 НЕРЖ.СТАЛЬ, DIN ЛЕВ.</t>
  </si>
  <si>
    <t>-------29635-05</t>
  </si>
  <si>
    <t>ПЛОСКАЯ ЗАПОРНАЯ ПЛАНКА 296 HZ 35 НЕРЖ.СТАЛЬ, DIN ПРАВ.</t>
  </si>
  <si>
    <t>-------31035-04</t>
  </si>
  <si>
    <t>ПЛОСКАЯ ЗАПОРНАЯ ПЛАНКА 310 LAP 35 НЕРЖ.СТАЛЬ, DIN ЛЕВ.</t>
  </si>
  <si>
    <t>-------31035-05</t>
  </si>
  <si>
    <t>ПЛОСКАЯ ЗАПОРНАЯ ПЛАНКА 310 LAP 35 НЕРЖ.СТАЛЬ, DIN ПРАВ.</t>
  </si>
  <si>
    <t>-------31135-01</t>
  </si>
  <si>
    <t>ПЛОСКАЯ ЗАПОРНАЯ ПЛАНКА 311 HZ 35 НЕРЖ.СТАЛЬ</t>
  </si>
  <si>
    <t>-------31201-04</t>
  </si>
  <si>
    <t>УГЛОВАЯ ЗАПОРНАЯ ПЛАНКА 312 SIIW 01 ЦВЕТ ЗОЛОТА, DIN ЛЕВ.</t>
  </si>
  <si>
    <t>-------31201-05</t>
  </si>
  <si>
    <t>УГЛОВАЯ ЗАПОРНАЯ ПЛАНКА 312 SIIW 01 ЦВЕТ ЗОЛОТА, DIN ПРАВ.</t>
  </si>
  <si>
    <t>-------31205-04</t>
  </si>
  <si>
    <t>УГЛОВАЯ ЗАПОРНАЯ ПЛАНКА 312 SIIW 05 ЧЕРНЫЙ, DIN ЛЕВ.</t>
  </si>
  <si>
    <t>-------31231-04</t>
  </si>
  <si>
    <t>УГЛОВАЯ ЗАПОРНАЯ ПЛАНКА 312 SIIW 31 ПОЛИРОВАННАЯ ЛАТУНЬ, DIN ЛЕВ.</t>
  </si>
  <si>
    <t>-------31231-05</t>
  </si>
  <si>
    <t>УГЛОВАЯ ЗАПОРНАЯ ПЛАНКА 312 SIIW 31 ПОЛИРОВАННАЯ ЛАТУНЬ, DIN ПРАВ.</t>
  </si>
  <si>
    <t>-------31235-04</t>
  </si>
  <si>
    <t>УГЛОВАЯ ЗАПОРНАЯ ПЛАНКА 312 SIIW 35 НЕРЖ.СТАЛЬ, DIN ЛЕВ.</t>
  </si>
  <si>
    <t>-------31235-05</t>
  </si>
  <si>
    <t>УГЛОВАЯ ЗАПОРНАЯ ПЛАНКА 312 SIIW 35 НЕРЖ.СТАЛЬ, DIN ПРАВ.</t>
  </si>
  <si>
    <t>-------31240-04</t>
  </si>
  <si>
    <t>УГЛОВАЯ ЗАПОРНАЯ ПЛАНКА 312 SIIW 40 ЦИНК, DIN ЛЕВ.</t>
  </si>
  <si>
    <t>-------31240-05</t>
  </si>
  <si>
    <t>УГЛОВАЯ ЗАПОРНАЯ ПЛАНКА 312 SIIW 40 ЦИНК, DIN ПРАВ.</t>
  </si>
  <si>
    <t>-------31835-04</t>
  </si>
  <si>
    <t>ПЛОСКАЯ ЗАПОРНАЯ ПЛАНКА 318 HZ_FIX 35 НЕРЖ.СТАЛЬ, DIN ЛЕВ.</t>
  </si>
  <si>
    <t>-------31835-05</t>
  </si>
  <si>
    <t>ПЛОСКАЯ ЗАПОРНАЯ ПЛАНКА 318 HZ_FIX 35 НЕРЖ.СТАЛЬ, DIN ПРАВ.</t>
  </si>
  <si>
    <t>-------32401-04</t>
  </si>
  <si>
    <t>УГЛОВАЯ ЗАПОРНАЯ ПЛАНКА 324 IW 01 ЦВЕТ ЗОЛОТА, DIN ЛЕВ.</t>
  </si>
  <si>
    <t>-------32401-05</t>
  </si>
  <si>
    <t>УГЛОВАЯ ЗАПОРНАЯ ПЛАНКА 324 IW 01 ЦВЕТ ЗОЛОТА, DIN ПРАВ.</t>
  </si>
  <si>
    <t>-------32404-04</t>
  </si>
  <si>
    <t>УГЛОВАЯ ЗАПОРНАЯ ПЛАНКА 324 IW 04 БЕЛЫЙ, DIN ЛЕВ.</t>
  </si>
  <si>
    <t>-------32404-05</t>
  </si>
  <si>
    <t>УГЛОВАЯ ЗАПОРНАЯ ПЛАНКА 324 IW 04 БЕЛЫЙ, DIN ПРАВ.</t>
  </si>
  <si>
    <t>-------32431-04</t>
  </si>
  <si>
    <t>УГЛОВАЯ ЗАПОРНАЯ ПЛАНКА 324 IW 31 ПОЛИРОВАННАЯ ЛАТУНЬ, DIN ЛЕВ.</t>
  </si>
  <si>
    <t>-------32431-05</t>
  </si>
  <si>
    <t>УГЛОВАЯ ЗАПОРНАЯ ПЛАНКА 324 IW 31 ПОЛИРОВАННАЯ ЛАТУНЬ, DIN ПРАВ.</t>
  </si>
  <si>
    <t>-------32435-04</t>
  </si>
  <si>
    <t>УГЛОВАЯ ЗАПОРНАЯ ПЛАНКА 324 IW 35 НЕРЖ.СТАЛЬ, DIN ЛЕВ.</t>
  </si>
  <si>
    <t>-------32435-05</t>
  </si>
  <si>
    <t>УГЛОВАЯ ЗАПОРНАЯ ПЛАНКА 324 IW 35 НЕРЖ.СТАЛЬ, DIN ПРАВ.</t>
  </si>
  <si>
    <t>-------32440-04</t>
  </si>
  <si>
    <t>УГЛОВАЯ ЗАПОРНАЯ ПЛАНКА 324 IW 40 ЦИНК, DIN ЛЕВ.</t>
  </si>
  <si>
    <t>-------32440-05</t>
  </si>
  <si>
    <t>УГЛОВАЯ ЗАПОРНАЯ ПЛАНКА 324 IW 40 ЦИНК, DIN ПРАВ.</t>
  </si>
  <si>
    <t>-------33135-01</t>
  </si>
  <si>
    <t>ПЛОСКАЯ ЗАПОРНАЯ ПЛАНКА 331 HZ 35 НЕРЖ.СТАЛЬ</t>
  </si>
  <si>
    <t>-------33140-01</t>
  </si>
  <si>
    <t>ПЛОСКАЯ ЗАПОРНАЯ ПЛАНКА 331 HZ 40 ЦИНК</t>
  </si>
  <si>
    <t>-------33401-04</t>
  </si>
  <si>
    <t>УГЛОВАЯ ЗАПОРНАЯ ПЛАНКА 334 IW 01 ЦВЕТ ЗОЛОТА, DIN ЛЕВ.</t>
  </si>
  <si>
    <t>-------33401-05</t>
  </si>
  <si>
    <t>УГЛОВАЯ ЗАПОРНАЯ ПЛАНКА 334 IW 01 ЦВЕТ ЗОЛОТА, DIN ПРАВ.</t>
  </si>
  <si>
    <t>-------33802-01</t>
  </si>
  <si>
    <t>ПЛОСКАЯ ЗАПОРНАЯ ПЛАНКА 338 HZ 02 СЕРЫЙ</t>
  </si>
  <si>
    <t>-------33835-01</t>
  </si>
  <si>
    <t>ПЛОСКАЯ ЗАПОРНАЯ ПЛАНКА 338 HZ 35 НЕРЖ.СТАЛЬ</t>
  </si>
  <si>
    <t>-------33840-01</t>
  </si>
  <si>
    <t>ПЛОСКАЯ ЗАПОРНАЯ ПЛАНКА 338 HZ 40 ЦИНК</t>
  </si>
  <si>
    <t>-------34301-01</t>
  </si>
  <si>
    <t>ПЛОСКАЯ ЗАПОРНАЯ ПЛАНКА 343 HZ 01 ЦВЕТ ЗОЛОТА</t>
  </si>
  <si>
    <t>-------34340-01</t>
  </si>
  <si>
    <t>ПЛОСКАЯ ЗАПОРНАЯ ПЛАНКА 343 HZ 40 ЦИНК</t>
  </si>
  <si>
    <t>-------35035-01</t>
  </si>
  <si>
    <t>ПЛОСКАЯ ЗАПОРНАЯ ПЛАНКА 350 HZ 35 НЕРЖ.СТАЛЬ</t>
  </si>
  <si>
    <t>-------35040-01</t>
  </si>
  <si>
    <t>ПЛОСКАЯ ЗАПОРНАЯ ПЛАНКА 350 HZ 40 ЦИНК</t>
  </si>
  <si>
    <t>-------35440-04</t>
  </si>
  <si>
    <t>ПЛОСКАЯ ЗАПОРНАЯ ПЛАНКА 354 HZ 40 ШЛИФОВАННАЯ ОЦИНКОВКА, DIN ЛЕВ.</t>
  </si>
  <si>
    <t>-------35440-05</t>
  </si>
  <si>
    <t>ПЛОСКАЯ ЗАПОРНАЯ ПЛАНКА 354 HZ 40 ШЛИФОВАННАЯ ОЦИНКОВКА, DIN ПРАВ.</t>
  </si>
  <si>
    <t>-------35540-04</t>
  </si>
  <si>
    <t>ПЛОСКАЯ ЗАПОРНАЯ ПЛАНКА 355 HZ_FIX 40 ШЛИФОВАННАЯ ОЦИНКОВКА, DIN ЛЕВ.</t>
  </si>
  <si>
    <t>-------35540-05</t>
  </si>
  <si>
    <t>ПЛОСКАЯ ЗАПОРНАЯ ПЛАНКА 355 HZ_FIX 40 ШЛИФОВАННАЯ ОЦИНКОВКА, DIN ПРАВ.</t>
  </si>
  <si>
    <t>-------35640-01</t>
  </si>
  <si>
    <t>ПЛОСКАЯ ЗАПОРНАЯ ПЛАНКА 356 HZ 40 ШЛИФОВАННАЯ ОЦИНКОВКА</t>
  </si>
  <si>
    <t>-------35840-01</t>
  </si>
  <si>
    <t>ПЛОСКАЯ ЗАПОРНАЯ ПЛАНКА 358 HZ 40 ШЛИФОВАННАЯ ОЦИНКОВКА</t>
  </si>
  <si>
    <t>-------36035-01</t>
  </si>
  <si>
    <t>ПЛОСКАЯ ЗАПОРНАЯ ПЛАНКА 360 HZ 35 НЕРЖ.СТАЛЬ</t>
  </si>
  <si>
    <t>-------36040-01</t>
  </si>
  <si>
    <t>ПЛОСКАЯ ЗАПОРНАЯ ПЛАНКА 360 HZ 40 ШЛИФОВАННАЯ ОЦИНКОВКА</t>
  </si>
  <si>
    <t>-------38140-01</t>
  </si>
  <si>
    <t>ПЛОСКАЯ ЗАПОРНАЯ ПЛАНКА 381 HZ 40 ШЛИФОВАННАЯ ОЦИНКОВКА</t>
  </si>
  <si>
    <t>-------38535-01</t>
  </si>
  <si>
    <t>ПЛОСКАЯ ЗАПОРНАЯ ПЛАНКА 385 HZ 35 НЕРЖ.СТАЛЬ</t>
  </si>
  <si>
    <t>-------38935-01</t>
  </si>
  <si>
    <t>УГЛОВАЯ ЗАПОРНАЯ ПЛАНКА 389 KIW 35 НЕРЖ.СТАЛЬ</t>
  </si>
  <si>
    <t>-------39135-04</t>
  </si>
  <si>
    <t>ПЛОСКАЯ ЗАПОРНАЯ ПЛАНКА 391 HZ-U 35 НЕРЖ.СТАЛЬ, DIN ЛЕВ.</t>
  </si>
  <si>
    <t>-------39135-05</t>
  </si>
  <si>
    <t>ПЛОСКАЯ ЗАПОРНАЯ ПЛАНКА 391 HZ-U 35 НЕРЖ.СТАЛЬ, DIN ПРАВ.</t>
  </si>
  <si>
    <t>-------39402-01</t>
  </si>
  <si>
    <t>ПЛОСКАЯ ЗАПОРНАЯ ПЛАНКА 394 HZ 02 СЕРЫЙ</t>
  </si>
  <si>
    <t>-------40335-01</t>
  </si>
  <si>
    <t>ПЛОСКАЯ ЗАПОРНАЯ ПЛАНКА 403 KL 35 НЕРЖ.СТАЛЬ</t>
  </si>
  <si>
    <t>-------40540-04</t>
  </si>
  <si>
    <t>ПЛОСКАЯ ЗАПОРНАЯ ПЛАНКА 405 LAP 40 ШЛИФОВАННАЯ ОЦИНКОВКА, DIN ЛЕВ.</t>
  </si>
  <si>
    <t>-------40540-05</t>
  </si>
  <si>
    <t>ПЛОСКАЯ ЗАПОРНАЯ ПЛАНКА 405 LAP 40 ШЛИФОВАННАЯ ОЦИНКОВКА, DIN ПРАВ.</t>
  </si>
  <si>
    <t>-------42235-04</t>
  </si>
  <si>
    <t>УГЛОВАЯ ЗАПОРНАЯ ПЛАНКА 422 IW 35 НЕРЖ.СТАЛЬ, DIN ЛЕВ.</t>
  </si>
  <si>
    <t>-------42235-05</t>
  </si>
  <si>
    <t>УГЛОВАЯ ЗАПОРНАЯ ПЛАНКА 422 IW 35 НЕРЖ.СТАЛЬ, DIN ПРАВ.</t>
  </si>
  <si>
    <t>-------42535-04</t>
  </si>
  <si>
    <t>ПЛАНКА С ЛЕПЕСТКОМ 425 LAP 35 НЕРЖ.СТАЛЬ, DIN ЛЕВ.</t>
  </si>
  <si>
    <t>-------42535-05</t>
  </si>
  <si>
    <t>ПЛАНКА С ЛЕПЕСТКОМ 425 LAP 35 НЕРЖ.СТАЛЬ, DIN ПРАВ.</t>
  </si>
  <si>
    <t>-------42640-01</t>
  </si>
  <si>
    <t>ПЛОСКАЯ ЗАПОРНАЯ ПЛАНКА 426 HZ 40 ШЛИФОВАННАЯ ОЦИНКОВКА</t>
  </si>
  <si>
    <t>-------43401-01</t>
  </si>
  <si>
    <t>ПЛОСКАЯ ЗАПОРНАЯ ПЛАНКА 434 HZ 01 ЦВЕТ ЗОЛОТА</t>
  </si>
  <si>
    <t>-------43435-01</t>
  </si>
  <si>
    <t>ПЛОСКАЯ ЗАПОРНАЯ ПЛАНКА 434 HZ 35 НЕРЖ.СТАЛЬ</t>
  </si>
  <si>
    <t>-------43635-04</t>
  </si>
  <si>
    <t>ПЛОСКАЯ ЗАПОРНАЯ ПЛАНКА 436 KL 35 НЕРЖ.СТАЛЬ, DIN ЛЕВ.</t>
  </si>
  <si>
    <t>-------43635-05</t>
  </si>
  <si>
    <t>ПЛОСКАЯ ЗАПОРНАЯ ПЛАНКА 436 KL 35 НЕРЖ.СТАЛЬ, DIN ПРАВ.</t>
  </si>
  <si>
    <t>-------44335-01</t>
  </si>
  <si>
    <t>ПЛОСКАЯ ЗАПОРНАЯ ПЛАНКА 443 HZ 35 НЕРЖ.СТАЛЬ</t>
  </si>
  <si>
    <t>-------44340-01</t>
  </si>
  <si>
    <t>ПЛОСКАЯ ЗАПОРНАЯ ПЛАНКА 443 HZ 40 ШЛИФОВАННАЯ ОЦИНКОВКА</t>
  </si>
  <si>
    <t>-------44402-01</t>
  </si>
  <si>
    <t>ПЛОСКАЯ ЗАПОРНАЯ ПЛАНКА 444 HZ 02 СЕРЫЙ</t>
  </si>
  <si>
    <t>-------44435-01</t>
  </si>
  <si>
    <t>ПЛОСКАЯ ЗАПОРНАЯ ПЛАНКА 444 HZ 35 НЕРЖ.СТАЛЬ</t>
  </si>
  <si>
    <t>-------44501-01</t>
  </si>
  <si>
    <t>ПЛОСКАЯ ЗАПОРНАЯ ПЛАНКА 445 HZ 01 ЦВЕТ ЗОЛОТА</t>
  </si>
  <si>
    <t>-------44502-01</t>
  </si>
  <si>
    <t>ПЛОСКАЯ ЗАПОРНАЯ ПЛАНКА 445 HZ 02 СЕРЫЙ</t>
  </si>
  <si>
    <t>-------44535-01</t>
  </si>
  <si>
    <t>ПЛОСКАЯ ЗАПОРНАЯ ПЛАНКА 445 HZ 35 НЕРЖ.СТАЛЬ</t>
  </si>
  <si>
    <t>-------44540-01</t>
  </si>
  <si>
    <t>ПЛОСКАЯ ЗАПОРНАЯ ПЛАНКА 445 HZ 40 ШЛИФОВАННАЯ ОЦИНКОВКА</t>
  </si>
  <si>
    <t>-------45001-04</t>
  </si>
  <si>
    <t>УГЛОВАЯ ЗАПОРНАЯ ПЛАНКА 450 IW 01 ЦВЕТ ЗОЛОТА, DIN ЛЕВ.</t>
  </si>
  <si>
    <t>-------45001-05</t>
  </si>
  <si>
    <t>УГЛОВАЯ ЗАПОРНАЯ ПЛАНКА 450 IW 01 ЦВЕТ ЗОЛОТА, DIN ПРАВ.</t>
  </si>
  <si>
    <t>-------45702-01</t>
  </si>
  <si>
    <t>ПЛОСКАЯ ЗАПОРНАЯ ПЛАНКА 457 KL 02 СЕРЫЙ</t>
  </si>
  <si>
    <t>-------46001-04</t>
  </si>
  <si>
    <t>УГЛОВАЯ ЗАПОРНАЯ ПЛАНКА 460 IW 01 ЦВЕТ ЗОЛОТА, DIN ЛЕВ.</t>
  </si>
  <si>
    <t>-------46001-05</t>
  </si>
  <si>
    <t>УГЛОВАЯ ЗАПОРНАЯ ПЛАНКА 460 IW 01 ЦВЕТ ЗОЛОТА, DIN ПРАВ.</t>
  </si>
  <si>
    <t>-------46740-01</t>
  </si>
  <si>
    <t>ПЛОСКАЯ ЗАПОРНАЯ ПЛАНКА 467 HZ 40 ШЛИФОВАННАЯ ОЦИНКОВКА</t>
  </si>
  <si>
    <t>-------47235-04</t>
  </si>
  <si>
    <t>ПЛОСКАЯ ЗАПОРНАЯ ПЛАНКА 472 LAP 35 НЕРЖ.СТАЛЬ, DIN ЛЕВ.</t>
  </si>
  <si>
    <t>-------47235-05</t>
  </si>
  <si>
    <t>ПЛОСКАЯ ЗАПОРНАЯ ПЛАНКА 472 LAP 35 НЕРЖ.СТАЛЬ, DIN ПРАВ.</t>
  </si>
  <si>
    <t>-------48835-04</t>
  </si>
  <si>
    <t>УГЛОВАЯ ЗАПОРНАЯ ПЛАНКА 488 IW 35 НЕРЖ.СТАЛЬ, DIN ЛЕВ.</t>
  </si>
  <si>
    <t>-------48835-05</t>
  </si>
  <si>
    <t>УГЛОВАЯ ЗАПОРНАЯ ПЛАНКА 488 IW 35 НЕРЖ.СТАЛЬ, DIN ПРАВ.</t>
  </si>
  <si>
    <t>-------50235-04</t>
  </si>
  <si>
    <t>УГЛОВАЯ ЗАПОРНАЯ ПЛАНКА 502 IW 35 НЕРЖ.СТАЛЬ, DIN ЛЕВ.</t>
  </si>
  <si>
    <t>-------50235-05</t>
  </si>
  <si>
    <t>УГЛОВАЯ ЗАПОРНАЯ ПЛАНКА 502 IW 35 НЕРЖ.СТАЛЬ, DIN ПРАВ.</t>
  </si>
  <si>
    <t>-------52035-01</t>
  </si>
  <si>
    <t>ПЛОСКАЯ ЗАПОРНАЯ ПЛАНКА 520 HZF 35 НЕРЖ.СТАЛЬ PROFIX®</t>
  </si>
  <si>
    <t>-------52135-01</t>
  </si>
  <si>
    <t>ПЛОСКАЯ ЗАПОРНАЯ ПЛАНКА 521 LAP 35 НЕРЖ.СТАЛЬ PROFIX®</t>
  </si>
  <si>
    <t>-------52335-01</t>
  </si>
  <si>
    <t>ПЛОСКАЯ ЗАПОРНАЯ ПЛАНКА 523 LAP 35 НЕРЖ.СТАЛЬ PROFIX®</t>
  </si>
  <si>
    <t>-------52435-01</t>
  </si>
  <si>
    <t>ПЛОСКАЯ ЗАПОРНАЯ ПЛАНКА 524 LAP 35 НЕРЖ.СТАЛЬ PROFIX®</t>
  </si>
  <si>
    <t>-------52535-04</t>
  </si>
  <si>
    <t>УГЛОВАЯ ЗАПОРНАЯ ПЛАНКА 525 IW 35 НЕРЖ.СТАЛЬ PROFIX®, DIN ЛЕВ.</t>
  </si>
  <si>
    <t>-------52535-05</t>
  </si>
  <si>
    <t>УГЛОВАЯ ЗАПОРНАЯ ПЛАНКА 525 IW 35 НЕРЖ.СТАЛЬ PROFIX®, DIN ПРАВ.</t>
  </si>
  <si>
    <t>-------52935-01</t>
  </si>
  <si>
    <t>ЗАПОРНАЯ ПЛАНКА PROFIX® 529 LAP 35 НЕРЖ.СТАЛЬ</t>
  </si>
  <si>
    <t>-------53435-01</t>
  </si>
  <si>
    <t>ПЛАНКА С ЛЕПЕСТКОМ 534 LAP/878 35 НЕРЖ.СТАЛЬ PROFIX®</t>
  </si>
  <si>
    <t>-------53535-01</t>
  </si>
  <si>
    <t>ПЛОСКАЯ ЗАПОРНАЯ ПЛАНКА 535 KF 35 НЕРЖ.СТАЛЬ</t>
  </si>
  <si>
    <t>-------53735-01</t>
  </si>
  <si>
    <t>ПЛОСКАЯ ЗАПОРНАЯ ПЛАНКА 537 HZF/878 35 НЕРЖ.СТАЛЬ PROFIX®</t>
  </si>
  <si>
    <t>-------55735-01</t>
  </si>
  <si>
    <t>ПЛОСКАЯ ЗАПОРНАЯ ПЛАНКА 557 KL 35 НЕРЖ.СТАЛЬ PROFIX®</t>
  </si>
  <si>
    <t>-------60335-01</t>
  </si>
  <si>
    <t>УГЛОВАЯ ЗАПОРНАЯ ПЛАНКА 603 KIW 35 НЕРЖ.СТАЛЬ</t>
  </si>
  <si>
    <t>-------66735-01</t>
  </si>
  <si>
    <t>ПЛОСКАЯ ЗАПОРНАЯ ПЛАНКА 667 KL 35 НЕРЖ.СТАЛЬ</t>
  </si>
  <si>
    <t>-------85135-04</t>
  </si>
  <si>
    <t>ПЛОСКАЯ ЗАПОРНАЯ ПЛАНКА 851 HZF 35 НЕРЖ.СТАЛЬ, DIN ЛЕВ.</t>
  </si>
  <si>
    <t>-------85135-05</t>
  </si>
  <si>
    <t>ПЛОСКАЯ ЗАПОРНАЯ ПЛАНКА 851 HZF 35 НЕРЖ.СТАЛЬ, DIN ПРАВ.</t>
  </si>
  <si>
    <t>-------85502-01</t>
  </si>
  <si>
    <t>ПЛОСКАЯ ЗАПОРНАЯ ПЛАНКА 855 HZ 02 СЕРЫЙ</t>
  </si>
  <si>
    <t>-------85535-01</t>
  </si>
  <si>
    <t>ПЛОСКАЯ ЗАПОРНАЯ ПЛАНКА 855 HZ 35 НЕРЖ.СТАЛЬ</t>
  </si>
  <si>
    <t>-------90940-0*</t>
  </si>
  <si>
    <t>ПЛОСКАЯ ЗАПОРНАЯ ПЛАНКА 909 HZ_FIX 40 ШЛИФОВАННАЯ ОЦИНКОВКА, DIN (ЛЕВ/ПРАВ)</t>
  </si>
  <si>
    <t>-------14C35-01</t>
  </si>
  <si>
    <t>ПЛАНКА С ЛЕПЕСТКОМ 14C LAP 35 НЕРЖ.СТАЛЬ PROFIX® 2</t>
  </si>
  <si>
    <t>-------15C35-01</t>
  </si>
  <si>
    <t>ПЛАНКА С ЛЕПЕСТКОМ 15C LAP 35 НЕРЖ.СТАЛЬ PROFIX® 2</t>
  </si>
  <si>
    <t>-------26B35-04</t>
  </si>
  <si>
    <t>ПЛОСКАЯ ЗАПОРНАЯ ПЛАНКА 26B HZ 35 НЕРЖ.СТАЛЬ PROFIX® 2, DIN ЛЕВ.</t>
  </si>
  <si>
    <t>-------26B35-05</t>
  </si>
  <si>
    <t>ПЛОСКАЯ ЗАПОРНАЯ ПЛАНКА 26B HZ 35 НЕРЖ.СТАЛЬ PROFIX® 2, DIN ПРАВ.</t>
  </si>
  <si>
    <t>-------54A35-01</t>
  </si>
  <si>
    <t>ПЛОСКАЯ ЗАПОРНАЯ ПЛАНКА 54A HZ 35 НЕРЖ.СТАЛЬ PROFIX® 2</t>
  </si>
  <si>
    <t>-------55A35-01</t>
  </si>
  <si>
    <t>ПЛОСКАЯ ЗАПОРНАЯ ПЛАНКА 55A HZ 35 НЕРЖ.СТАЛЬ  PROFIX® 2</t>
  </si>
  <si>
    <t>-------60B35-01</t>
  </si>
  <si>
    <t>ПЛОСКАЯ ЗАПОРНАЯ ПЛАНКА 60B HZ 35 НЕРЖ.СТАЛЬ  PROFIX® 2</t>
  </si>
  <si>
    <t>-------62B35-01</t>
  </si>
  <si>
    <t>ПЛОСКАЯ ЗАПОРНАЯ ПЛАНКА 62B HZ 35 НЕРЖ.СТАЛЬ  PROFIX® 2</t>
  </si>
  <si>
    <t>-------83A35-01</t>
  </si>
  <si>
    <t>ПЛОСКАЯ ЗАПОРНАЯ ПЛАНКА 83A LAP 35 НЕРЖ.СТАЛЬ PROFIX® 2</t>
  </si>
  <si>
    <t>-------52A35-01</t>
  </si>
  <si>
    <t>ПЛОСКАЯ ЗАПОРНАЯ ПЛАНКА 52A LAP 35 НЕРЖ.СТАЛЬ PROFIX® 2</t>
  </si>
  <si>
    <t>-------59B35-01</t>
  </si>
  <si>
    <t>ПЛАНКА С ЛЕПЕСТКОМ 59B LAP 35 НЕРЖ.СТАЛЬ PROFIX® 2</t>
  </si>
  <si>
    <t>-------66B35-01</t>
  </si>
  <si>
    <t>ПЛАНКА С ЛЕПЕСТКОМ 66B LAP 35 НЕРЖ.СТАЛЬ  PROFIX® 2</t>
  </si>
  <si>
    <t>-------61B35-01</t>
  </si>
  <si>
    <t>ПЛОСКАЯ ЗАПОРНАЯ ПЛАНКА 61B KL 35 НЕРЖ.СТАЛЬ PROFIX® 2</t>
  </si>
  <si>
    <t>-------84B35-01</t>
  </si>
  <si>
    <t>ПЛОСКАЯ ЗАПОРНАЯ ПЛАНКА 84B KL 35 НЕРЖ.СТАЛЬ PROFIX® 2</t>
  </si>
  <si>
    <t>-------45B35-04</t>
  </si>
  <si>
    <t>УГЛОВАЯ ЗАПОРНАЯ ПЛАНКА 45B IW 35 НЕРЖ.СТАЛЬ  PROFIX® 2, DIN ЛЕВ.</t>
  </si>
  <si>
    <t>-------45B35-05</t>
  </si>
  <si>
    <t>УГЛОВАЯ ЗАПОРНАЯ ПЛАНКА 45B IW 35 НЕРЖ.СТАЛЬ  PROFIX® 2, DIN ПРАВ.</t>
  </si>
  <si>
    <t>-------53A35-01</t>
  </si>
  <si>
    <t>ПЛОСКАЯ ЗАПОРНАЯ ПЛАНКА 53A KL 35 НЕРЖ.СТАЛЬ PROFIX® 2</t>
  </si>
  <si>
    <t>-------64B35-01</t>
  </si>
  <si>
    <t>ПЛОСКАЯ ЗАПОРНАЯ ПЛАНКА 64B KL 35 НЕРЖ.СТАЛЬ PROFIX® 2</t>
  </si>
  <si>
    <t>-------65B35-01</t>
  </si>
  <si>
    <t>ПЛОСКАЯ ЗАПОРНАЯ ПЛАНКА 65B KL 35 НЕРЖ.СТАЛЬ PROFIX® 2</t>
  </si>
  <si>
    <t>-------A0135-04</t>
  </si>
  <si>
    <t>КОЖУХ НАКЛАДНОГО МОНТАЖА НЕРЖ.СТАЛЬ ШЛИФОВАНО; DIN ЛЕВЫЙ</t>
  </si>
  <si>
    <t>-------A0335-01</t>
  </si>
  <si>
    <t>МОНТАЖНЫЙ УГОЛОК НЕРЖ.СТАЛЬ ШЛИФОВАНО; УНИВЕРСАЛЬНЫЙ</t>
  </si>
  <si>
    <t>-------A0435-01</t>
  </si>
  <si>
    <t>НАКЛЕИВАЕМАЯ ПЛАСТИНА НЕРЖ.СТАЛЬ ШЛИФОВАНО; УНИВЕРСАЛЬНЫЙ</t>
  </si>
  <si>
    <t>-------A0535-01</t>
  </si>
  <si>
    <t>КОЖУХ НАКЛАДНОГО МОНТАЖА С КОНУСНЫМ КОНТАКТОМ НЕРЖ.СТАЛЬ; УНИВЕРСАЛЬНЫЙ</t>
  </si>
  <si>
    <t>14 ЭЛЕКТРОРИГЕЛЬ</t>
  </si>
  <si>
    <t>844L430ESE-----</t>
  </si>
  <si>
    <t>TECHNILOCK® L4 ДОРНМАСС 30 ММ, НОРМАЛЬНО-ЗАКРЫТЫЕ С S-ЯЗЫЧКОМ, ПРОФИЛЬНЫЙ ЕВРОЦИЛИНДР</t>
  </si>
  <si>
    <t>844L435ESE-----</t>
  </si>
  <si>
    <t>TECHNILOCK® L4 ДОРНМАСС 35 ММ, НОРМАЛЬНО-ЗАКРЫТЫЕ С S-ЯЗЫЧКОМ, ПРОФИЛЬНЫЙ ЕВРОЦИЛИНДР</t>
  </si>
  <si>
    <t>844L440ESE-----</t>
  </si>
  <si>
    <t>TECHNILOCK® L4 ДОРНМАСС 40 ММ, НОРМАЛЬНО-ЗАКРЫТЫЕ С S-ЯЗЫЧКОМ, ПРОФИЛЬНЫЙ ЕВРОЦИЛИНДР</t>
  </si>
  <si>
    <t>844L460ESE-----</t>
  </si>
  <si>
    <t>TECHNILOCK® L4 ДОРНМАСС 60 ММ, НОРМАЛЬНО-ЗАКРЫТЫЕ С S-ЯЗЫЧКОМ, ПРОФИЛЬНЫЙ ЕВРОЦИЛИНДР</t>
  </si>
  <si>
    <t>844L430ESA-----</t>
  </si>
  <si>
    <t>TECHNILOCK® L4 ДОРНМАСС 30 ММ, НОРМАЛЬНО-ОТКРЫТЫЕ, ПРОФИЛЬНЫЙ ЕВРОЦИЛИНДР</t>
  </si>
  <si>
    <t>844L435ESA-----</t>
  </si>
  <si>
    <t>TECHNILOCK® L4 ДОРНМАСС 35 ММ, НОРМАЛЬНО-ОТКРЫТЫЕ, ПРОФИЛЬНЫЙ ЕВРОЦИЛИНДР</t>
  </si>
  <si>
    <t>844L440ESA-----</t>
  </si>
  <si>
    <t>TECHNILOCK® L4 ДОРНМАСС 40 ММ, НОРМАЛЬНО-ОТКРЫТЫЕ, ПРОФИЛЬНЫЙ ЕВРОЦИЛИНДР</t>
  </si>
  <si>
    <t>844L460ESA-----</t>
  </si>
  <si>
    <t>TECHNILOCK® L4 ДОРНМАСС 60 ММ, НОРМАЛЬНО-ОТКРЫТЫЕ, ПРОФИЛЬНЫЙ ЕВРОЦИЛИНДР</t>
  </si>
  <si>
    <t>844L4SBL1----01</t>
  </si>
  <si>
    <t>НАКЛАДКА СТАНДАРТНЫЙ</t>
  </si>
  <si>
    <t>844L4SBL2----04</t>
  </si>
  <si>
    <t>НАКЛАДКА СТАНДАРТ, LAP, DIN ЛЕВЫЙ</t>
  </si>
  <si>
    <t>844L4SBL2----05</t>
  </si>
  <si>
    <t>НАКЛАДКА СТАНДАРТ, LAP, DIN ПРАВЫЙ</t>
  </si>
  <si>
    <t>844L4SBL3----01</t>
  </si>
  <si>
    <t>НАКЛАДКА ВОЗМОЖНОСТЬ РЕГУЛИРОВКИ</t>
  </si>
  <si>
    <t>844L4SBL4----04</t>
  </si>
  <si>
    <t>НАКЛАДКА ВОЗМОЖНОСТЬ РЕГУЛИРОВКИ, LAP, DIN ЛЕВЫЙ</t>
  </si>
  <si>
    <t>844L4SBL4----05</t>
  </si>
  <si>
    <t>НАКЛАДКА ВОЗМОЖНОСТЬ РЕГУЛИРОВКИ, LAP, DIN ПРАВЫЙ</t>
  </si>
  <si>
    <t>844L4SBL5----04</t>
  </si>
  <si>
    <t>ЗАПОРНАЯ ПЛАНКА С ВЫСТУПОМ L4 РЕГУЛИРУЕМЫЙ, LAP, 11 ММ, DIN ЛЕВЫЙ</t>
  </si>
  <si>
    <t>844L4SBL5----05</t>
  </si>
  <si>
    <t>ЗАПОРНАЯ ПЛАНКА С ВЫСТУПОМ L4 РЕГУЛИРУЕМЫЙ, LAP, 11 ММ, DIN ПРАВЫЙ</t>
  </si>
  <si>
    <t>844L4SBL6----04</t>
  </si>
  <si>
    <t>УГЛОВАЯ ЗАПОРНАЯ ПЛАНКА L4 265 X 44/16 X 3 ММ, DIN ЛЕВЫЙ</t>
  </si>
  <si>
    <t>844L4SBL6----05</t>
  </si>
  <si>
    <t>УГЛОВАЯ ЗАПОРНАЯ ПЛАНКА L4 265 X 44/16 X 3 ММ; DIN ПРАВЫЙ</t>
  </si>
  <si>
    <t>844L4SBL7----04</t>
  </si>
  <si>
    <t>ЗАПОРНАЯ ПЛАНКА С ВЫСТУПОМ L4 СТАНДАРТ, LAP, 8 ММ, DIN ЛЕВЫЙ</t>
  </si>
  <si>
    <t>844L4SBLM----01</t>
  </si>
  <si>
    <t>НАКЛАДКА СТАНДАРТНЫЕ, СОВМЕСТИМЫ С РАЗМЕРОМ М4,</t>
  </si>
  <si>
    <t>844L4SBLM3---01</t>
  </si>
  <si>
    <t>НАКЛАДКА РЕГУЛИРУЕМЫЕ, СОВМЕСТИМЫ С РАЗМЕРОМ М4</t>
  </si>
  <si>
    <t>844L4ZBP1----00</t>
  </si>
  <si>
    <t>ПЛАТА-ПЕРЕХОДНИК БЕСПОТЕНЦИАЛЬНЫЙ КОНТАКТ; СОВМЕСТИМОСТЬ С M4; ТОЛЬКО ДЛЯ ВАРИАНТА
TECHNILOCK L4 БЕЗ КВАДРАТА</t>
  </si>
  <si>
    <t>844L4RGK30---01</t>
  </si>
  <si>
    <t>БОКС РИГЕЛЯ ДОРНМАСС - 30 ММ</t>
  </si>
  <si>
    <t>844L4RGK35---01</t>
  </si>
  <si>
    <t>БОКС РИГЕЛЯ ДОРНМАСС 35 ММ</t>
  </si>
  <si>
    <t>844L4RGK40---01</t>
  </si>
  <si>
    <t>БОКС РИГЕЛЯ ДОРНМАСС- 40 ММ</t>
  </si>
  <si>
    <t>844L4RGK60---01</t>
  </si>
  <si>
    <t>БОКС РИГЕЛЯ ДОРНМАСС- 60 ММ</t>
  </si>
  <si>
    <t>844L4SBK-----01</t>
  </si>
  <si>
    <t>БОКС МОНТАЖНЫЙ ДЛЯ ЗАПОРНОЙ НАКЛАДКИ</t>
  </si>
  <si>
    <t>842-SA------Q41</t>
  </si>
  <si>
    <t>ПОВОРОТНЫЙ РИГЕЛЬ С ЭЛЕКТРОПРИВОДОМ НОРМАЛЬНО-ОТКРЫТЫЙ 12/24 В; ВОЗМОЖНОСТЬ ПЕРЕКЛЮЧЕНИЯ НА НОРМАЛЬНО-ЗАКРЫТЫЙ</t>
  </si>
  <si>
    <t>842-4--------35</t>
  </si>
  <si>
    <t>КОЖУХ НАКЛАДНОГО МОНТАЖА ДЛЯ ПОВОРОТНОГО РИГЕЛЯ 842; НЕРЖАВЕЮЩАЯ СТАЛЬ</t>
  </si>
  <si>
    <t>842-7--------35</t>
  </si>
  <si>
    <t>ДЕКОРАТИВНАЯ ПАНЕЛЬ ПОДХОДИТ К МОНТАЖНОМУ КОРПУСУ 842-4</t>
  </si>
  <si>
    <t>843-2--------35</t>
  </si>
  <si>
    <t>843-4--------35</t>
  </si>
  <si>
    <t>КОЖУХ НАКЛАДНОГО МОНТАЖА ДЛЯ РИГЕЛЯ 843-1 ИЛИ НАКЛАДКИ 843-3; НЕРЖ.СТАЛЬ</t>
  </si>
  <si>
    <t>843-7--------35</t>
  </si>
  <si>
    <t>ДЕКОРАТИВНАЯ ПАНЕЛЬ ДЛЯ МОНТАЖА НАКЛЕИВАНИЕМ; НЕРЖ.СТАЛЬ</t>
  </si>
  <si>
    <t>843ZY-1-----Q41</t>
  </si>
  <si>
    <t>843ZY-3------35</t>
  </si>
  <si>
    <t>ПЛОСКАЯ ЗАПОРНАЯ ПЛАНКА ДЛЯ РИГЕЛЯ 843ZY-1; ПОДХОДИТ ДЛЯ МОНТАЖНОГО БОКСА; С МАГНИТОМ; НЕРЖ.СТАЛЬ; НАКЛАДНОГО МОНТАЖА</t>
  </si>
  <si>
    <t>760-RK1500---00</t>
  </si>
  <si>
    <t>КЛЕЙ-КОМПЛЕКТ ДЛЯ МОНТАЖА НАКЛЕИВАНИЕМ</t>
  </si>
  <si>
    <t>1841-1------F91</t>
  </si>
  <si>
    <t>ДВЕРНОЙ РИГЕЛЬ НОРМАЛЬНО-ЗАКРЫТЫЙ; 24 V; МАЛЫЙ ДИАМЕТР; БЕЗ ОТВЕТНОЙ ЧАСТИ</t>
  </si>
  <si>
    <t>1841-1RR----F91</t>
  </si>
  <si>
    <t>ДВЕРНОЙ РИГЕЛЬ НОРМАЛЬНО ЗАКРЫТЫЙ; 24 В; МАЛЫЙ ДИАМЕТР, БЕЗ ОТВЕТНОЙ ЧАСТИ, КОНТАКТ ПОЛОЖЕНИЯ</t>
  </si>
  <si>
    <t>1842-1------F91</t>
  </si>
  <si>
    <t>ДВЕРНОЙ РИГЕЛЬ НОРМАЛЬНО-ЗАКРЫТЫЙ; 24 V; МАЛЫЙ ДИАМЕТР; КОСОЙ РИГЕЛЬ</t>
  </si>
  <si>
    <t>1842-1RR----E91</t>
  </si>
  <si>
    <t>ДВЕРНОЙ РИГЕЛЬ НОРМАЛЬНО-ЗАКРЫТЫЙ; 12 V; МАЛЫЙ ДИАМЕТР; КОСОЙ РИГЕЛЬ; КОНТАКТ ПОЛОЖЕНИЯ</t>
  </si>
  <si>
    <t>1842-1RR----F91</t>
  </si>
  <si>
    <t>ДВЕРНОЙ РИГЕЛЬ НОРМАЛЬНО-ЗАКРЫТЫЙ; 24 V; МАЛЫЙ ДИАМЕТР; КОСОЙ РИГЕЛЬ; КОНТАКТ ПОЛОЖЕНИЯ</t>
  </si>
  <si>
    <t>840-2--------00</t>
  </si>
  <si>
    <t>ОТВЕТНАЯ ЧАСТЬ ДЛЯ ДВЕРИ С УПОРОМ</t>
  </si>
  <si>
    <t>848-1--------00</t>
  </si>
  <si>
    <t>КОРПУС РИГЕЛЯ ДЛЯ РИГЕЛЕЙ МОДЕЛЕЙ 1841 / 1842 / 3841 / 3842</t>
  </si>
  <si>
    <t>848-2--------00</t>
  </si>
  <si>
    <t>ОТВЕТНАЯ ЧАСТЬ ДЛЯ РИГЕЛЯ ДЛЯ РИГЕЛЯ В КОРПУСЕ 848-1</t>
  </si>
  <si>
    <t>909-10-KAB---00</t>
  </si>
  <si>
    <t>КАБЕЛЬ 9-ТИ ЖИЛЬНЫЙ; ДЛИНА 6 М</t>
  </si>
  <si>
    <t>1048.10-----Q11</t>
  </si>
  <si>
    <t>КОМПАКТНАЯ ЗАЩЕЛКА НОРМ.-ЗАКРЫТАЯ; ОТБРАСЫВАЕМАЯ; 12/24 V AC/DC</t>
  </si>
  <si>
    <t>1048.10RR---Q11</t>
  </si>
  <si>
    <t>КОМПАКТНАЯ ЗАЩЕЛКА НОРМ.-ЗАКРЫТАЯ; ОТБРАСЫВАЕМАЯ; 12/24 V AC/DC; С МОНИТОРИНГ-КОНТАКТОМ</t>
  </si>
  <si>
    <t>1049.10-----Q31</t>
  </si>
  <si>
    <t>КОМПАКТНАЯ ЗАЩЕЛКА НОРМ.-ЗАКРЫТАЯ / НОРМ.-ОТКРЫТАЯ ПЕРЕСТАВЛЯЕМАЯ; 12/24 V DC EE</t>
  </si>
  <si>
    <t>1049.10RR---Q31</t>
  </si>
  <si>
    <t>КОМПАКТНАЯ ЗАЩЕЛКА ПЕРЕСТАВЛЯЕМАЯ НОРМ.-ЗАКРЫТАЯ / НОРМ.-ОТКРЫТАЯ; 12/24 V DC EE; МОНИТОРИНГ-КОНТАКТ</t>
  </si>
  <si>
    <t>15 ОБОРУДОВАНИЕ ПУТЕЙ ЭВАКУАЦИИ</t>
  </si>
  <si>
    <t>7411-10------00</t>
  </si>
  <si>
    <t>СИГНАЛИЗАЦИЯ ВЫХОДА С ПОЛУЦИЛИНДРОМ И 3-МЯ КЛЮЧАМИ</t>
  </si>
  <si>
    <t>7411BW01-353500</t>
  </si>
  <si>
    <t>МОНТАЖНЫЙ УГОЛОК ДЛЯ ПРОФИЛЬНЫХ ДВЕРЕЙ</t>
  </si>
  <si>
    <t>1384-11-1--0400</t>
  </si>
  <si>
    <t>АВТОНОМНЫЙ ТЕРМИНАЛ УПРАВЛЕНИЯ АВАРИЙНЫМИ ДВЕРЯМИ, УТОПЛЕННЫЙ МОНТАЖ JUNG AS500; БЕЛЫЙ</t>
  </si>
  <si>
    <t>1384-11-1--1800</t>
  </si>
  <si>
    <t>АВТОНОМНЫЙ ТЕРМИНАЛ УПРАВЛЕНИЯ АВАРИЙНЫМИ ДВЕРЯМИ, УТОПЛЕННЫЙ МОНТАЖ JUNG AS500 - ЗЕЛЕНЫЙ</t>
  </si>
  <si>
    <t>1384-11-6--0400</t>
  </si>
  <si>
    <t>АВТОНОМНЫЙ ТЕРМИНАЛ УПРАВЛЕНИЯ АВАРИЙНЫМИ ДВЕРЯМИ, УТОПЛЕННЫЙ МОНТАЖ JUNG LS990, АЛЬПИЙСКИЙ БЕЛЫЙ</t>
  </si>
  <si>
    <t>1384-11-6353500</t>
  </si>
  <si>
    <t>АВТОНОМНЫЙ ТЕРМИНАЛ УПРАВЛЕНИЯ АВАРИЙНЫМИ ДВЕРЯМИ, УТОПЛЕННЫЙ МОНТАЖ JUNG LS990; НЕРЖ. СТАЛЪ</t>
  </si>
  <si>
    <t>1384-11-2--0400</t>
  </si>
  <si>
    <t>АВТОНОМНЫЙ ТЕРМИНАЛ УПРАВЛЕНИЯ АВАРИЙНЫМИ ДВЕРЯМИ, УТОПЛЕННЫЙ МОНТАЖ GIRA E2; ЧИСТО-БЕЛЫЙ, БЛЕСТЯЩИЙ</t>
  </si>
  <si>
    <t>1384-11-2--3500</t>
  </si>
  <si>
    <t>АВТОНОМНЫЙ ТЕРМИНАЛ УПРАВЛЕНИЯ АВАРИЙНЫМИ ДВЕРЯМИ, УТОПЛЕННЫЙ МОНТАЖ GIRA E2; ЦВЕТ АЛЮМИНИЙ</t>
  </si>
  <si>
    <t>1384-11-3--0400</t>
  </si>
  <si>
    <t>АВТОНОМНЫЙ ТЕРМИНАЛ УПРАВЛЕНИЯ АВАРИЙНЫМИ ДВЕРЯМИ, УТОПЛЕННЫЙ МОНТАЖ GIRA E2/ STANDARD 55; БЕЛЫЙ</t>
  </si>
  <si>
    <t>1384-11-5353500</t>
  </si>
  <si>
    <t>АВТОНОМНЫЙ ТЕРМИНАЛ УПРАВЛЕНИЯ АВАРИЙНЫМИ ДВЕРЯМИ, УТОПЛЕННЫЙ МОНТАЖ GIRA НЕРЖАВЕЮЩАЯ СТАЛЬ, СЕРИЯ 21</t>
  </si>
  <si>
    <t>1384-11B1--0400</t>
  </si>
  <si>
    <t>ТЕРМИНАЛ ДЛЯ ДВЕРЕЙ АВАРИЙНОГО ВЫХОДА СКРЫТОГО МОНТАЖА „ОФФЛАЙН“, С ПОДСВ.
УКАЗЫВАЮЩЕЙ НАДПИСИ JUNG AS500 - АЛЬПИЙСКИЙ БЕЛЫЙ</t>
  </si>
  <si>
    <t>1384-11B1--1800</t>
  </si>
  <si>
    <t>ТЕРМИНАЛ ДЛЯ ДВЕРЕЙ АВАРИЙНОГО ВЫХОДА СКРЫТОГО МОНТАЖА „ОФФЛАЙН“, С ПОДСВ.
УКАЗЫВАЮЩЕЙ НАДПИСИ JUNG AS500 - ЗЕЛЕНЫЙ</t>
  </si>
  <si>
    <t>1384-11B6--0400</t>
  </si>
  <si>
    <t>ТЕРМИНАЛ ДЛЯ ДВЕРЕЙ АВАРИЙНОГО ВЫХОДА СКРЫТОГО МОНТАЖА „ОФФЛАЙН“, С ПОДСВ.
УКАЗЫВАЮЩЕЙ НАДПИСИ JUNG LS990 - АЛЬПИЙСКИЙ БЕЛЫЙ</t>
  </si>
  <si>
    <t>1384-11B2--0400</t>
  </si>
  <si>
    <t>ТЕРМИНАЛ ДЛЯ ДВЕРЕЙ АВАРИЙНОГО ВЫХОДА СКРЫТОГО МОНТАЖА „ОФФЛАЙН“, С ПОДСВ. УКАЗЫВАЮЩЕЙ НАДПИСИ GIRA E2 - ЦВЕТ: ЧИСТО-БЕЛЫЙ, БЛЕСТЯЩИЙ</t>
  </si>
  <si>
    <t>1384-11B2--3500</t>
  </si>
  <si>
    <t>ТЕРМИНАЛ ДЛЯ ДВЕРЕЙ АВАРИЙНОГО ВЫХОДА СКРЫТОГО МОНТАЖА „ОФФЛАЙН“, С ПОДСВ.
УКАЗЫВАЮЩЕЙ НАДПИСИ GIRA E2 - ЦВЕТ - АЛЮМИНИЙ</t>
  </si>
  <si>
    <t>1384-11-7--0400</t>
  </si>
  <si>
    <t>АВТОНОМНЫЙ ТЕРМИНАЛ УПРАВЛЕНИЯ АВАРИЙНЫМИ ДВЕРЯМИ, НАКЛАДНОЙ МОНТАЖ GIRA PROFIL 55, ЧИСТО-БЕЛЫЙ</t>
  </si>
  <si>
    <t>1384-11-7--3500</t>
  </si>
  <si>
    <t>АВТОНОМНЫЙ ТЕРМИНАЛ УПРАВЛЕНИЯ АВАРИЙНЫМИ ДВЕРЯМИ, НАКЛАДНОЙ МОНТАЖ GIRA PROFIL 55, ЦВЕТ АЛЮМИНИЕВЫЙ</t>
  </si>
  <si>
    <t>1384-11B7--0400</t>
  </si>
  <si>
    <t>ТЕРМИНАЛ ДЛЯ ДВЕРЕЙ АВАРИЙНОГО ВЫХОДА НАКЛАДНОГО МОНТАЖА „ОФФЛАЙН“, С
ПОДСВ. УКАЗЫВАЮЩЕЙ НАДПИСИ GIRA PROFIL 5S - ЧИСТО-БЕЛЫЙ</t>
  </si>
  <si>
    <t>1384-11B7--3500</t>
  </si>
  <si>
    <t>ТЕРМИНАЛ ДЛЯ ДВЕРЕЙ АВАРИЙНОГО ВЫХОДА НАКЛАДНОГО МОНТАЖА „ОФФЛАЙН“, С
ПОДСВ. УКАЗЫВАЮЩЕЙ НАДПИСИ GIRA PROFIL 5S - ЦВЕТ АЛЮМИНИЕВЫЙ</t>
  </si>
  <si>
    <t>1385-11-1--0400</t>
  </si>
  <si>
    <t>ТЕРМИНАЛ УПРАВЛЕНИЯ АВАРИЙНЫМ ВЫХОДОМ, УТОПЛЕННЫЙ МОНТАЖ JUNG AS500; БЕЛЫЙ</t>
  </si>
  <si>
    <t>1385-11-6--0400</t>
  </si>
  <si>
    <t>ТЕРМИНАЛ УПРАВЛЕНИЯ АВАРИЙНЫМ ВЫХОДОМ, УТОПЛЕННЫЙ МОНТАЖ JUNG LS990, АЛЬПИЙСКИЙ БЕЛЫЙ</t>
  </si>
  <si>
    <t>1385-11-6353500</t>
  </si>
  <si>
    <t>ТЕРМИНАЛ УПРАВЛЕНИЯ АВАРИЙНЫМ ВЫХОДОМ, УТОПЛЕННЫЙ МОНТАЖ JUNG LS990; НЕРЖ. СТАЛЪ</t>
  </si>
  <si>
    <t>1385-11-2--0400</t>
  </si>
  <si>
    <t>ТЕРМИНАЛ УПРАВЛЕНИЯ АВАРИЙНЫМ ВЫХОДОМ, УТОПЛЕННЫЙ МОНТАЖ GIRA E2; ЧИСТО-БЕЛЫЙ, БЛЕСТЯЩИЙ</t>
  </si>
  <si>
    <t>1385-11-2--3500</t>
  </si>
  <si>
    <t>ТЕРМИНАЛ УПРАВЛЕНИЯ АВАРИЙНЫМ ВЫХОДОМ, УТОПЛЕННЫЙ МОНТАЖ GIRA E2; ЦВЕТ АЛЮМИНИЙ</t>
  </si>
  <si>
    <t>1385-11-3--0400</t>
  </si>
  <si>
    <t>ТЕРМИНАЛ УПРАВЛЕНИЯ АВАРИЙНЫМ ВЫХОДОМ, УТОПЛЕННЫЙ МОНТАЖ GIRA E2/ STANDARD 55; БЕЛЫЙ</t>
  </si>
  <si>
    <t>1385-11-5353500</t>
  </si>
  <si>
    <t>ТЕРМИНАЛ УПРАВЛЕНИЯ АВАРИЙНЫМ ВЫХОДОМ, УТОПЛЕННЫЙ МОНТАЖ GIRA НЕРЖАВЕЮЩАЯ СТАЛЬ, СЕРИЯ 21</t>
  </si>
  <si>
    <t>1385-11B1--0400</t>
  </si>
  <si>
    <t>ТЕРМИНАЛ ДЛЯ ДВЕРЕЙ АВАРИЙНОГО ВЫХОДА СКРЫТОГО МОНТАЖА, С ПОДСВ.
УКАЗЫВАЮЩЕЙ НАДПИСИ JUNG AS500 - АЛЬПИЙСКИЙ БЕЛЫЙ</t>
  </si>
  <si>
    <t>1385-11B6--0400</t>
  </si>
  <si>
    <t>ТЕРМИНАЛ ДЛЯ ДВЕРЕЙ АВАРИЙНОГО ВЫХОДА СКРЫТОГО МОНТАЖА, С ПОДСВ.
УКАЗЫВАЮЩЕЙ НАДПИСИ JUNG LS990 - АЛЬПИЙСКИЙ БЕЛЫЙ</t>
  </si>
  <si>
    <t>1385-11B6353500</t>
  </si>
  <si>
    <t>ТЕРМИНАЛ ДЛЯ ДВЕРЕЙ АВАРИЙНОГО ВЫХОДА СКРЫТОГО МОНТАЖА, С ПОДСВ.
УКАЗЫВАЮЩЕЙ НАДПИСИ JUNG LS990 - НЕРЖАВЕЮЩАЯ СТАЛЬ</t>
  </si>
  <si>
    <t>1385-11B2--0400</t>
  </si>
  <si>
    <t>ТЕРМИНАЛ ДЛЯ ДВЕРЕЙ АВАРИЙНОГО ВЫХОДА СКРЫТОГО МОНТАЖА, С ПОДСВ.
УКАЗЫВАЮЩЕЙ НАДПИСИ GIRA E2 - ЦВЕТ: ЧИСТО-БЕЛЫЙ, БЛЕСТЯЩИЙ</t>
  </si>
  <si>
    <t>1385-11B2--3500</t>
  </si>
  <si>
    <t>ТЕРМИНАЛ ДЛЯ ДВЕРЕЙ АВАРИЙНОГО ВЫХОДА СКРЫТОГО МОНТАЖА, С ПОДСВ.
УКАЗЫВАЮЩЕЙ НАДПИСИ GIRA E2 - ЦВЕТ - АЛЮМИНИЙ</t>
  </si>
  <si>
    <t>1385-11B3--0400</t>
  </si>
  <si>
    <t>ТЕРМИНАЛ ДЛЯ ДВЕРЕЙ АВАРИЙНОГО ВЫХОДА СКРЫТОГО МОНТАЖА, С ПОДСВ.
УКАЗЫВАЮЩЕЙ НАДПИСИ GIRA STANDARD 55 - ЧИСТО-БЕЛЫЙ, БЛЕСТЯЩИЙ</t>
  </si>
  <si>
    <t>1385-11-7--0400</t>
  </si>
  <si>
    <t>ТЕРМИНАЛ.КОНТРОЛЛЕР АВАР. ВЫХОДА-AP GIRA PROFIL 55, ЧИСТО-БЕЛЫЙ</t>
  </si>
  <si>
    <t>1385-11-7--3500</t>
  </si>
  <si>
    <t>ТЕРМИНАЛ.КОНТРОЛЛЕР АВАР. ВЫХОДА-AP GIRA PROFIL 55, ЦВЕТ АЛЮМИНИЕВЫЙ</t>
  </si>
  <si>
    <t>1385-11B7--0400</t>
  </si>
  <si>
    <t>ТЕРМИНАЛ ДЛЯ ДВЕРЕЙ АВАРИЙНОГО ВЫХОДА НАКЛАДНОГО МОНТАЖА, С ПОДСВ.
УКАЗЫВАЮЩЕЙ НАДПИСИ GIRA PROFIL 5S - ЧИСТО-БЕЛЫЙ</t>
  </si>
  <si>
    <t>1385-11B7--3500</t>
  </si>
  <si>
    <t>ТЕРМИНАЛ ДЛЯ ДВЕРЕЙ АВАРИЙНОГО ВЫХОДА НАКЛАДНОГО МОНТАЖА, С ПОДСВ.
УКАЗЫВАЮЩЕЙ НАДПИСИ GIRA PROFIL 5S - ЦВЕТ АЛЮМИНИЕВЫЙ</t>
  </si>
  <si>
    <t>1384E1N------00</t>
  </si>
  <si>
    <t>АВТОНОМНЫЙ ТЕРМИНАЛ УПРАВЛЕНИЯ АВАРИЙНЫМИ ДВЕРЯМИ СИСТЕМА 55 С АВАРИЙНЫМ ВЫКЛЮЧАТЕЛЕМ</t>
  </si>
  <si>
    <t>1385E1N------00</t>
  </si>
  <si>
    <t>МОДУЛЬ УПРАВЛЕНИЯ ДВЕРЯМИ АВАРИЙНОГО ВЫХОДА С ВОЗМОЖНОСТЬЮ ПОДКЛЮЧЕНИЯ К СЕТИ КОМПАКТНАЯ СИСТЕМА 55 С КНОПКОЙ ЭКСТЕРН. РАЗБЛОКИРОВКИ</t>
  </si>
  <si>
    <t>1385-FTS-----00</t>
  </si>
  <si>
    <t>ТАБЛИЧКА АВАРИЙНОГО ВЫХОДА ДЛЯ КРЕПЛЕНИЯ К СТЕНЕ, 100X100X3 ММ КЛЕММОВОЕ КРЕПЛЕНИЕ С ПРИНАДЛЕЖНОСТЯМИ</t>
  </si>
  <si>
    <t>ТЕРМИНАЛ-КОНТРОЛЛЕР АВАР.ВЫХОДА С ИСТОЧНИКОМ 230 V; НАКЛАДНОГО МОНТАЖА; ЗЕЛЕНЫЙ RAL 6032</t>
  </si>
  <si>
    <t>ТЕРМИНАЛ-КОНТРОЛЛЕР АВАР.ВЫХОДА С ИСТОЧНИКОМ 230 V; OFFLINE; НАКЛАДНОГО МОНТАЖА; ЗEЛEНЫЙ RAL 6032</t>
  </si>
  <si>
    <t>1340-20-----E90</t>
  </si>
  <si>
    <t>ТЕРМИНАЛ-КОНТРОЛЛЕР АВАРИЙНОГО ВЫХОДА 12 V; НАКЛАДНОГО МОНТАЖА; ЗЕЛЕНЫЙ RAL 6032</t>
  </si>
  <si>
    <t>1340-20-----F90</t>
  </si>
  <si>
    <t>ТЕРМИНАЛ-КОНТРОЛЛЕР АВАРИЙНОГО ВЫХОДА 24 V; НАКЛАДНОГО МОНТАЖА; ЗЕЛЕНЫЙ RAL 6032</t>
  </si>
  <si>
    <t>1340-21-----E90</t>
  </si>
  <si>
    <t>ТЕРМИНАЛ-КОНТРОЛЛЕР АВАРИЙНОГО ВЫХОДА 12 V; УТОПЛЕННОГО МОНТАЖА; ЗЕЛЕНЫЙ RAL 6032</t>
  </si>
  <si>
    <t>1340-21-----F90</t>
  </si>
  <si>
    <t>ТЕРМИНАЛ-КОНТРОЛЛЕР АВАРИЙНОГО ВЫХОДА 24 V; УТОПЛЕННОГО МОНТАЖА; ЗЕЛЕНЫЙ RAL 6032</t>
  </si>
  <si>
    <t>1340-14-----E90</t>
  </si>
  <si>
    <t>ТЕРМИНАЛ-КОНТРОЛЛЕР АВАРИЙНОГО ВЫХОДА 12 В ПОСТ. ТОКА; АВТОНОМНЫЙ; БЕЗ БЛОКА ПИТАНИЯ; НАКЛАДНОЙ МОНТАЖ</t>
  </si>
  <si>
    <t>1340-14-----F90</t>
  </si>
  <si>
    <t>ТЕРМИНАЛ-КОНТРОЛЛЕР АВАРИЙНОГО ВЫХОДА 24 В ПОСТ. ТОКА; АВТОНОМНЫЙ; БЕЗ БЛОКА ПИТАНИЯ; НАКЛАДНОЙ МОНТАЖ</t>
  </si>
  <si>
    <t>1340-15-----E90</t>
  </si>
  <si>
    <t>ТЕРМИНАЛ-КОНТРОЛЛЕР АВАРИЙНОГО ВЫХОДА 12 В ПОСТ. ТОКА; АВТОНОМНЫЙ; БЕЗ БЛОКА ПИТАНИЯ; УТОПЛЕННОГО МОНТАЖА</t>
  </si>
  <si>
    <t>1340-15-----F90</t>
  </si>
  <si>
    <t>ТЕРМИНАЛ-КОНТРОЛЛЕР АВАРИЙНОГО ВЫХОДА 24 В ПОСТ. ТОКА; АВТОНОМНЫЙ; БЕЗ БЛОКА ПИТАНИЯ; УТОПЛЕННОГО МОНТАЖА</t>
  </si>
  <si>
    <t>720-40-------00</t>
  </si>
  <si>
    <t>КОНТРОЛЛЕР АВАРИЙНОГО ВЫХОДА ДЛЯ ШЛЯПОВИДНОЙ ШИНЫ; 12/24 В ПОСТ. ТОКА</t>
  </si>
  <si>
    <t>720-42-------00</t>
  </si>
  <si>
    <t>КОНТРОЛЛЕР АВАРИЙНОГО ВЫХОДА ДЛЯ ШЛЯПОВИДНОЙ ШИНЫ; 12/24 В ПОСТ. ТОКА; С РЕЛЕЙНЫМ МОДУЛЕМ</t>
  </si>
  <si>
    <t>720-40-SG----00</t>
  </si>
  <si>
    <t>КОНТРОЛЛЕР АВАРИЙНОГО ВЫХОДА 12/24 В ПОСТ. ТОКА В КОРПУСЕ ИЗ ЛИСТОВОЙ СТАЛИ</t>
  </si>
  <si>
    <t>720-42-SG----00</t>
  </si>
  <si>
    <t>КОНТРОЛЛЕР АВАРИЙНОГО ВЫХОДА С SRM 12/24 В ПОСТ. ТОКА, В КОРПУСЕ ИЗ ЛИСТОВОЙ СТАЛИ</t>
  </si>
  <si>
    <t>720-VT1-IP44-00</t>
  </si>
  <si>
    <t>КОРПУС РАСПРЕДЕЛИТЕЛЯ, НАКЛАДНОЙ МОНТАЖ 1-РЯДНЫЙ; 12 TE</t>
  </si>
  <si>
    <t>720-VT2-IP44-00</t>
  </si>
  <si>
    <t>КОРПУС РАСПРЕДЕЛИТЕЛЯ, НАКЛАДНОЙ МОНТАЖ 2-РЯДНЫЙ; 24 TE</t>
  </si>
  <si>
    <t>720-VT3-IP44-00</t>
  </si>
  <si>
    <t>КОРПУС РАСПРЕДЕЛИТЕЛЯ, НАКЛАДНОЙ МОНТАЖ 3-РЯДНЫЙ; 36 TE</t>
  </si>
  <si>
    <t>1380E10------00</t>
  </si>
  <si>
    <t>АВАРИЙНАЯ КНОПКА, УТОПЛЕННЫЙ МОНТАЖ СОВМЕСТИМА С ВЫКЛЮЧАТЕЛЯМИ GIRA ИЛИ JUNG</t>
  </si>
  <si>
    <t>1380E10-5----00</t>
  </si>
  <si>
    <t>АВАРИЙНАЯ КНОПКА, УТОПЛЕННЫЙ МОНТАЖ GIRA SERIE 21; НЕРЖ.СТАЛЬ</t>
  </si>
  <si>
    <t>1337-10------00</t>
  </si>
  <si>
    <t>ТЕРМИНАЛ АВАРИЙНОГО ВЫХОДА ПАНЕЛЬ УПРАВЛЕНИЯ; НАКЛАДНОГО МОНТАЖА; ЗЕЛЕНЫЙ RAL 6032</t>
  </si>
  <si>
    <t>1337-11------00</t>
  </si>
  <si>
    <t>ТЕРМИНАЛ АВАРИЙНОГО ВЫХОДА ПАНЕЛЬ УПРАВЛЕНИЯ; UP; ЗЕЛЕНЫЙ RAL 6032</t>
  </si>
  <si>
    <t>Z1337-10-1---00</t>
  </si>
  <si>
    <t>ЗАПАСНАЯ КРЫШКА ДЛЯ ТЕРМИНАЛОВ СЕРИЙ 1337 / 1338 / 1340</t>
  </si>
  <si>
    <t>1337.112102</t>
  </si>
  <si>
    <t>КОРОБКА УТОПЛЕННОГО МОНТАЖА ДЛЯ 1337/1338/1340-X1; УТОПЛЕННОГО МОНТАЖА</t>
  </si>
  <si>
    <t>1337-12-10---00</t>
  </si>
  <si>
    <t>ТЕРМИНАЛ АВАРИЙНОГО ВЫХОДА С АВАРИЙНЫМ ВЫКЛЮЧАТЕЛЕМ И ЦИЛИНДРОМ; IP54; НАКЛАДНОГО МОНТАЖА ДЛЯ НАРУЖНЕГО ПРИМЕНЕНИЯ; ЗЕЛЁНЫЙ</t>
  </si>
  <si>
    <t>1332-10------00</t>
  </si>
  <si>
    <t>ЗАМОК-ПЕРЕКЛЮЧАТЕЛЬ НАКЛАДНОГО МОНТАЖА С LED-ИНДИКАЦИЕЙ; БЕЗ ЦИЛИНДРА; 12/24 V;
СВЕТЛО-СЕРЫЙ RAL 9002; НАКЛАДНОГО МОНТАЖА</t>
  </si>
  <si>
    <t>1332-11------00</t>
  </si>
  <si>
    <t>UP-ЗАМОК-ВЫКЛЮЧАТЕЛЬ С LED-ИНДИКАЦИЕЙ; БЕЗ ЦИЛИНДРА; 12/24 V; СВЕТЛО-СЕРЫЙ RAL 9002; УТОПЛЕННОГО МОНТАЖА</t>
  </si>
  <si>
    <t>ZS.1332-1----00</t>
  </si>
  <si>
    <t>НАБОР ПРЕДОХРАНИТЕЛЬНЫХ ВИНТОВ ДЛЯ ПАНЕЛИ УПРАВЛЕНИЯ 1332</t>
  </si>
  <si>
    <t>828-------47F90</t>
  </si>
  <si>
    <t>МАГНИТ  С ОТВЕТНОЙ ПЛАТОЙ; С ДАТЧИКОМ ХОЛЛА; 12/24 V DC; УДЕРЖАНИЕ 5000 Н; АНОДИРОВАННОЕ ПОКРЫТИЕ ЦВЕТА БРОНЗЫ</t>
  </si>
  <si>
    <t>827-6-1------00</t>
  </si>
  <si>
    <t>НАБОР ДЛЯ МОНТАЖА ДВЕРИ</t>
  </si>
  <si>
    <t>УСИЛЕННЫЙ ДВЕРНОЙ ДОВОДЧИК  СТОРОНА ПЕТЕЛЬ, 12 В ПОСТ. ТОКА, ЦВЕТ СЕРЕБРИСТЫЙ EV1</t>
  </si>
  <si>
    <t>УСИЛЕННЫЙ ДВЕРНОЙ ДОВОДЧИК  СТОРОНА ПЕТЕЛЬ, 24 В ПОСТ. ТОКА, ДИЗАЙН НЕРЖ. СТАЛИ</t>
  </si>
  <si>
    <t>УСИЛЕННЫЙ ДВЕРНОЙ ДОВОДЧИК  СТОРОНА ПЕТЕЛЬ, 12 В ПОСТ. ТОКА, ДИЗАЙН НЕРЖ. СТАЛИ</t>
  </si>
  <si>
    <t>DCFA01-----EV1-</t>
  </si>
  <si>
    <t>ПРОСТАВОЧНАЯ ПЛАСТИНА  ДЛЯ DC700G-FT, 5 ММ, СЕРЕБРИСТЫЙ EV1</t>
  </si>
  <si>
    <t>DCFA02-----EV1-</t>
  </si>
  <si>
    <t>ПРОСТАВОЧНАЯ ПЛАСТИНА  ДЛЯ DC700G-FT, 15 ММ, СЕРЕБРИСТЫЙ EV1</t>
  </si>
  <si>
    <t>DCFA03-----EV1-</t>
  </si>
  <si>
    <t>ПЛАСТИНА ДЛЯ ЗАМЕНЫ  ДЛЯ DC700G-FT, 5 ММ, СЕРЕБРИСТЫЙ EV1</t>
  </si>
  <si>
    <t>DCFA04-----EV1-</t>
  </si>
  <si>
    <t>ПЛАСТИНА ДЛЯ ЗАМЕНЫ  ДЛЯ DC700G-FT, 15 ММ, СЕРЕБРИСТЫЙ EV1</t>
  </si>
  <si>
    <t>DCFA05-----EV1-</t>
  </si>
  <si>
    <t>ПЛАСТИНА ДЛЯ МОНТАЖА И ЗАМЕНЫ  ДЛЯ DC700G-FT, 5 ММ, УЗКАЯ РАМА, СЕРЕБРИСТЫЙ EV1</t>
  </si>
  <si>
    <t>DCFA06-----EV1-</t>
  </si>
  <si>
    <t>ПЛАСТИНА ДЛЯ МОНТАЖА И ЗАМЕНЫ  ДЛЯ DC700G-FT, 15 ММ, УЗКАЯ РАМА, СЕРЕБРИСТЫЙ EV1</t>
  </si>
  <si>
    <t>УСИЛЕННЫЙ ДВЕРНОЙ ДОВОДЧИК  СТОРОНА, ПРОТИВОПОЛОЖНАЯ ПЕТЛЯМ, 24 В ПОСТ. ТОКА, ЦВЕТ СЕРЕБРИСТЫЙ EV1</t>
  </si>
  <si>
    <t>DCFA08-----EV1-</t>
  </si>
  <si>
    <t>DCFA09-----EV1-</t>
  </si>
  <si>
    <t>92531A000000000</t>
  </si>
  <si>
    <t>BUS ТАБЛО УПРАВЛЕНИЯ В КОМБИНИРОВАННОМ КОРПУСЕ СТЕНА/СТОЛ; 4 ДВЕРИ</t>
  </si>
  <si>
    <t>92532A000A00000</t>
  </si>
  <si>
    <t>BUS ТАБЛО УПРАВЛЕНИЯ В КОМБИНИРОВАННОМ КОРПУСЕ СТЕНА/СТОЛ; 4 ДВЕРИ; С МОДУЛЕМ АВАРИЙН.КНОПКИ</t>
  </si>
  <si>
    <t>92532A100000000</t>
  </si>
  <si>
    <t xml:space="preserve">BUS ТАБЛО УПРАВЛЕНИЯ В КОМБИНИРОВАННОМ КОРПУСЕ СТЕНА/СТОЛ; 7 ДВЕРЕЙ; </t>
  </si>
  <si>
    <t>92535A600000000</t>
  </si>
  <si>
    <t>BUS ТАБЛО УПРАВЛЕНИЯ В КОМБИНИРОВАННОМ КОРПУСЕ СТЕНА/СТОЛ; 22 ДВЕРИ</t>
  </si>
  <si>
    <t>1385T11-1--0400</t>
  </si>
  <si>
    <t>УСТРОЙСТВО КОНТРОЛЯ ДВЕРИ-UP JUNG AS500; БЕЛЫЙ</t>
  </si>
  <si>
    <t>1385T11-6--0400</t>
  </si>
  <si>
    <t>УСТРОЙСТВО КОНТРОЛЯ ДВЕРИ-UP JUNG LS990, АЛЬПИЙСКИЙ БЕЛЫЙ</t>
  </si>
  <si>
    <t>1385T11-6353500</t>
  </si>
  <si>
    <t>УСТРОЙСТВО КОНТРОЛЯ ДВЕРИ-UP JUNG LS990; НЕРЖ. СТАЛЪ</t>
  </si>
  <si>
    <t>1385T11-7--0400</t>
  </si>
  <si>
    <t>КОМПАКТНАЯ СИСТЕМА КОНТРОЛЯ СОСТОЯНИЯ ДВЕРИ, НАКЛАДНОЙ МОНТАЖ GIRA PROFIL 55, ЧИСТО-БЕЛЫЙ</t>
  </si>
  <si>
    <t>1385T11-7--3500</t>
  </si>
  <si>
    <t>КОМПАКТНАЯ СИСТЕМА КОНТРОЛЯ СОСТОЯНИЯ ДВЕРИ, НАКЛАДНОЙ МОНТАЖ GIRA PROFIL 55, ЦВЕТ АЛЮМИНИЕВЫЙ</t>
  </si>
  <si>
    <t>1385E1T------00</t>
  </si>
  <si>
    <t xml:space="preserve">МОДУЛЬ КОНТРОЛЯ ДВЕРИ СЕТЕВАЯ КОМПАКТНАЯ СИСТЕМА 55 БЕЗ АВАРИЙНОГО ВЫКЛЮЧАТЕЛЯ </t>
  </si>
  <si>
    <t>1385EB1-1--0400</t>
  </si>
  <si>
    <t>МИНИ-СИРЕНА JUNG AS500 - АЛЬПИЙСКИЙ БЕЛЫЙ</t>
  </si>
  <si>
    <t>1385EB1-1--1800</t>
  </si>
  <si>
    <t>МИНИ-СИРЕНА JUNG AS500 - ЗЕЛЕНЫЙ</t>
  </si>
  <si>
    <t>1385EZA-1--0400</t>
  </si>
  <si>
    <t>ДЕКОРАТИВНАЯ КРЫШКА JUNG AS500; БЕЛЫЙ</t>
  </si>
  <si>
    <t>1385EZA-2--0400</t>
  </si>
  <si>
    <t>ДЕКОРАТИВНАЯ КРЫШКА GIRA E2; ЧИСТО-БЕЛЫЙ, БЛЕСТЯЩИЙ</t>
  </si>
  <si>
    <t>1385EZA-2--3500</t>
  </si>
  <si>
    <t>ДЕКОРАТИВНАЯ КРЫШКА GIRA E2; ЦВЕТ АЛЮМИНИЙ</t>
  </si>
  <si>
    <t>1385EZA-5353500</t>
  </si>
  <si>
    <t>ДЕКОРАТИВНАЯ КРЫШКА GIRA SERIE 21; НЕРЖ.СТАЛЬ</t>
  </si>
  <si>
    <t>1385EVL4-----00</t>
  </si>
  <si>
    <t>КАБЕЛЬ SYSCON-4; ДВУСТОРОННИЙ; 4-Х ПОЛЮСНЫЙ ШТЕКЕР</t>
  </si>
  <si>
    <t>1385EVL5-----00</t>
  </si>
  <si>
    <t>КАБЕЛЬ SYSCON-5; ДВУСТОРОННИЙ; 5-Х ПОЛЮСНЫЙ ШТЕКЕР</t>
  </si>
  <si>
    <t>1380EF1-1--0400</t>
  </si>
  <si>
    <t>ВНЕШНЯЯ РАМКА ОДИНАРНАЯ; JUNG AS500; БЕЛАЯ</t>
  </si>
  <si>
    <t>1380EF1-1--1800</t>
  </si>
  <si>
    <t>ВНЕШНЯЯ РАМКА ОДИНАРНЫЙ; JUNG AS500; ЗЕЛЕНЫЙ</t>
  </si>
  <si>
    <t>1380EF1-6--0400</t>
  </si>
  <si>
    <t>ВНЕШНЯЯ РАМКА ОДИНАРНАЯ; JUNG LS990; БЕЛАЯ</t>
  </si>
  <si>
    <t>1380EF1-6353500</t>
  </si>
  <si>
    <t>ВНЕШНЯЯ РАМКА ОДИНАРНАЯ; JUNG LS990; НЕРЖ. СТАЛЬ</t>
  </si>
  <si>
    <t>1380EF1-2--0400</t>
  </si>
  <si>
    <t>ВНЕШНЯЯ РАМКА ОДИНАРНАЯ; GIRA E2; БЕЛАЯ</t>
  </si>
  <si>
    <t>1380EF1-2--3500</t>
  </si>
  <si>
    <t>ВНЕШНЯЯ РАМКА ОДИНАРНАЯ; GIRA E2; ЦВЕТ АЛЮМИНИЙ</t>
  </si>
  <si>
    <t>1380EF1-3--0400</t>
  </si>
  <si>
    <t>ВНЕШНЯЯ РАМКА ОДИНАРНАЯ; GIRA STANDARD 55; БЕЛАЯ</t>
  </si>
  <si>
    <t>ВНЕШНЯЯ РАМКА ОДИНАРНАЯ; GIRA SERIE 21; НЕРЖ.СТАЛЬ</t>
  </si>
  <si>
    <t>1380EF2-1--0400</t>
  </si>
  <si>
    <t>ДВОЙНАЯ РАМКА ДВОЙНАЯ; JUNG AS500; БЕЛАЯ</t>
  </si>
  <si>
    <t>1380EF2-6--0400</t>
  </si>
  <si>
    <t>ДВОЙНАЯ РАМКА ДВОЙНАЯ; JUNG LS990; БЕЛАЯ</t>
  </si>
  <si>
    <t>1380EF2-6353500</t>
  </si>
  <si>
    <t>ДВОЙНАЯ РАМКА ДВОЙНАЯ; JUNG LS990; НЕРЖ. СТАЛЬ</t>
  </si>
  <si>
    <t>1380EF2-2--0400</t>
  </si>
  <si>
    <t>ДВОЙНАЯ РАМКА ДВОЙНАЯ; GIRA E2; БЕЛАЯ</t>
  </si>
  <si>
    <t>1380EF2-2--3500</t>
  </si>
  <si>
    <t>ДВОЙНАЯ РАМКА ДВОЙНАЯ; GIRA E2; ЦВЕТ АЛЮМИНИЙ</t>
  </si>
  <si>
    <t>1380EF2-3--0400</t>
  </si>
  <si>
    <t>ДВОЙНАЯ РАМКА ДВОЙНАЯ; GIRA STANDARD 55; БЕЛАЯ</t>
  </si>
  <si>
    <t>ДВОЙНАЯ РАМКА ДВОЙНАЯ; GIRA SERIE 21; НEРЖ.СТАЛЬ</t>
  </si>
  <si>
    <t>1380EF3-1--0400</t>
  </si>
  <si>
    <t>ТРОЙНАЯ РАМКА JUNG AS500; БЕЛЫЙ</t>
  </si>
  <si>
    <t>1380EF3-1--1800</t>
  </si>
  <si>
    <t>ТРОЙНАЯ РАМКА JUNG AS500 - ЗЕЛЕНЫЙ</t>
  </si>
  <si>
    <t>1380EF3-6--0400</t>
  </si>
  <si>
    <t>ТРОЙНАЯ РАМКА JUNG LS990, АЛЬПИЙСКИЙ БЕЛЫЙ</t>
  </si>
  <si>
    <t>1380EF3-6353500</t>
  </si>
  <si>
    <t>ТРОЙНАЯ РАМКА JUNG LS990; НЕРЖ. СТАЛЪ</t>
  </si>
  <si>
    <t>1380EF3-2--0400</t>
  </si>
  <si>
    <t>ТРОЙНАЯ РАМКА GIRA E2; ЧИСТО-БЕЛЫЙ, БЛЕСТЯЩИЙ</t>
  </si>
  <si>
    <t>1380EF3-2--3500</t>
  </si>
  <si>
    <t>ТРОЙНАЯ РАМКА GIRA E2; ЦВЕТ АЛЮМИНИЙ</t>
  </si>
  <si>
    <t>1380EF3-3--0400</t>
  </si>
  <si>
    <t>ТРОЙНАЯ РАМКА GIRA STANDARD 55 ЧИСТО-БЕЛЫЙ, БЛЕСТЯЩИЙ</t>
  </si>
  <si>
    <t>ТРОЙНАЯ РАМКА GIRA SERIE 21; НЕРЖ.СТАЛЬ</t>
  </si>
  <si>
    <t>1380EF1Z6--3500</t>
  </si>
  <si>
    <t>ПРОМЕЖУТОЧНАЯ РАМКА JUNG LS990 НЕРЖ.СТАЛЬ (ЦВEТА АЛЮМИНИЯ) НА 55 Х 55 ММ</t>
  </si>
  <si>
    <t>1380EF1Z6--0400</t>
  </si>
  <si>
    <t>ПРОМЕЖУТОЧНАЯ РАМКА JUNG LS990 АЛЬПИЙСКИЙ БЕЛЫЙ НА 55 Х 55 ММ</t>
  </si>
  <si>
    <t>1380EF1Z5----00</t>
  </si>
  <si>
    <t>ПРОМЕЖУТОЧНАЯ РАМКА GIRA SERIE 21 НА 55X55 ММ</t>
  </si>
  <si>
    <t>1385EG1-7--0400</t>
  </si>
  <si>
    <t>КОРПУС НАКЛАДНОГО МОНТАЖА ОДИНАРНЫЙ; GIRA PROFIL 55, БЕЛЫЙ</t>
  </si>
  <si>
    <t>1385EG1-7--3500</t>
  </si>
  <si>
    <t>КОРПУС НАКЛАДНОГО МОНТАЖА ОДИНАРНЫЙ; GIRA PROFIL 55, ЦВЕТ АЛЮМИНИЙ</t>
  </si>
  <si>
    <t>1385EG2-7--0400</t>
  </si>
  <si>
    <t>КОРПУС НАКЛАДНОГО МОНТАЖА ДВОЙНОЙ; GIRA PROFIL 55, БЕЛЫЙ</t>
  </si>
  <si>
    <t>1385EG2-7--3500</t>
  </si>
  <si>
    <t>КОРПУС НАКЛАДНОГО МОНТАЖА ДВОЙНОЙ; GIRA PROFIL 55, ЦВЕТ АЛЮМИНИЙ</t>
  </si>
  <si>
    <t>1385EG3-7--0400</t>
  </si>
  <si>
    <t>КОРПУС НАКЛАДНОГО МОНТАЖА ТРОЙНОЙ; GIRA PROFIL 55, БЕЛЫЙ</t>
  </si>
  <si>
    <t>1385EG3-7--3500</t>
  </si>
  <si>
    <t>КОРПУС НАКЛАДНОГО МОНТАЖА ТРОЙНОЙ; GIRA PROFIL 55, ЦВЕТ АЛЮМИНИЙ</t>
  </si>
  <si>
    <t>92571A000000000</t>
  </si>
  <si>
    <t>ТАБЛО - ОСНОВАНИЕ МОДУЛЯ  4 ДВЕРИ; 12/24 В ПОСТ.ТОКА</t>
  </si>
  <si>
    <t>925710101000000</t>
  </si>
  <si>
    <t>ТАБЛО - ЭЛЕМЕНТ РАСШИРЕНИЯ МОДУЛЯ  3 ДВЕРИ</t>
  </si>
  <si>
    <t>925710200000000</t>
  </si>
  <si>
    <t>ТАБЛО - ЭЛЕМЕНТ РАСШИРЕНИЯ МОДУЛЯ  6 ДВЕРЕЙ</t>
  </si>
  <si>
    <t>925710001A00000</t>
  </si>
  <si>
    <t>ТАБЛО - ЭЛЕМЕНТ РАСШИРЕНИЯ МОДУЛЯ  АВАРИЙНАЯ КНОПКА</t>
  </si>
  <si>
    <t>925710100A00000</t>
  </si>
  <si>
    <t>ТАБЛО - ЭЛЕМЕНТ РАСШИРЕНИЯ МОДУЛЯ  3 ДВЕРИ; АВАРИЙНАЯ КНОПКА</t>
  </si>
  <si>
    <t>901-35-------00</t>
  </si>
  <si>
    <t>BUS-УСИЛИТЕЛЬ ДЛЯ ОБРАБОТКИ СИГНАЛА EFFEFF-BUS-СИСТЕМЫ ПРИ ДЛИНЕ СВЫШЕ 1000 М</t>
  </si>
  <si>
    <t>901-20-------00</t>
  </si>
  <si>
    <t>E/A - РАСШИРИТЕЛЬ E/A - РАСШИРИТЕЛЬ</t>
  </si>
  <si>
    <t>901-50-------00</t>
  </si>
  <si>
    <t>УНИВЕРСАЛЬНЫЙ BUS МОДУЛЬ ДЛЯ ПОДКЛЮЧЕНИЯ К BUS-ТАБЛО СЕРИИ 925 ДЛЯ КОНТРОЛЯ ИЛИ УПРАВЛЕНИЯ ДВЕРЬЮ</t>
  </si>
  <si>
    <t>16 MEDIATOR ®</t>
  </si>
  <si>
    <t>609-102PZ-----1</t>
  </si>
  <si>
    <t>ЗАМОК MEDIATOR ® УЗКОПРОФИЛЬНЫЙ; ДОРНМ. 30 ММ; ОТДАЛЕНИЕ 92 ММ; КВАДРАТ 8-9 ММ; ШТУЛЬП 24 ММ УГЛОВОЙ</t>
  </si>
  <si>
    <t>609-202PZ-----1</t>
  </si>
  <si>
    <t>ЗАМОК MEDIATOR ® УЗКОПРОФИЛЬНЫЙ; ДОРНМ. 35 ММ; ОТДАЛЕНИЕ 92 ММ; КВАДРАТ 8-9 ММ; ШТУЛЬП 24 ММ УГЛОВОЙ</t>
  </si>
  <si>
    <t>609-302PZ-----1</t>
  </si>
  <si>
    <t>ЗАМОК MEDIATOR ® УЗКОПРОФИЛЬНЫЙ; ДОРНМ. 40 ММ; ОТДАЛЕНИЕ 92 ММ; КВАДРАТ 8-9 ММ; ШТУЛЬП 24 ММ УГЛОВОЙ</t>
  </si>
  <si>
    <t>609-402PZ-----1</t>
  </si>
  <si>
    <t>ЗАМОК MEDIATOR ® УЗКОПРОФИЛЬНЫЙ; ДОРНМ. 45 ММ; ОТДАЛЕНИЕ 92 ММ; КВАДРАТ 8-9 ММ; ШТУЛЬП 24 ММ УГЛОВОЙ</t>
  </si>
  <si>
    <t>Z09-DBRR3----00</t>
  </si>
  <si>
    <t>ДИСТАНЦИОННАЯ ПЛАСТИНА 300 X 24 X 3 ММ</t>
  </si>
  <si>
    <t>Z09-DBRR5----00</t>
  </si>
  <si>
    <t>ДИСТАНЦИОННАЯ ПЛАСТИНА 300 X 24 X 5 ММ</t>
  </si>
  <si>
    <t>629X100PZ-----1</t>
  </si>
  <si>
    <t>МНОГОРИГЕЛЬНЫЙ ЗАМОК MEDIATOR ® УЗКОПРОФИЛЬНЫЙ; ДОРНМ. 30 ММ; ОТД. 92 ММ; И ЛИЦ. ПАНЕЛЬ 24 X 6,5 ММ; DIN УНИВЕРСАЛЬНЫЙ</t>
  </si>
  <si>
    <t>629X200PZ-----1</t>
  </si>
  <si>
    <t>МНОГОРИГЕЛЬНЫЙ ЗАМОК MEDIATOR ® УЗКОПРОФИЛЬНЫЙ; ДОРНМ. 35 ММ; ОТД. 92 ММ; И ЛИЦ. ПАНЕЛЬ 24 X 6,5 ММ; DIN УНИВЕРСАЛЬНЫЙ</t>
  </si>
  <si>
    <t>629X300PZ-----1</t>
  </si>
  <si>
    <t>МНОГОРИГЕЛЬНЫЙ ЗАМОК MEDIATOR ® УЗКОПРОФИЛЬНЫЙ; ДОРНМ. 40 ММ; ОТД. 92 ММ; И ЛИЦ. ПАНЕЛЬ 24 X 6,5 ММ; DIN УНИВЕРСАЛЬНЫЙ</t>
  </si>
  <si>
    <t>629X400PZ-----1</t>
  </si>
  <si>
    <t>МНОГОРИГЕЛЬНЫЙ ЗАМОК MEDIATOR ® УЗКОПРОФИЛЬНЫЙ; ДОРНМ. 45 ММ; ОТД. 92 ММ; И ЛИЦ. ПАНЕЛЬ 24 X 6,5 ММ; DIN УНИВЕРСАЛЬНЫЙ</t>
  </si>
  <si>
    <t>609-501PZ-----1</t>
  </si>
  <si>
    <t>ЗАМОК MEDIATOR ® МАССИВ; ДОРНМ. 55 ММ; ОТДАЛЕНИЕ 72 ММ; КВАДРАТ 8-9 ММ; ШТУЛЬП 20 ММ КРУГЛЫЙ</t>
  </si>
  <si>
    <t>609-502PZ-----1</t>
  </si>
  <si>
    <t>ЗАМОК MEDIATOR ® МАССИВ; ДОРНМ. 55 ММ; ОТДАЛЕНИЕ 72 ММ; КВАДРАТ 8-9 ММ; ШТУЛЬП 24 ММ КРУГЛЫЙ</t>
  </si>
  <si>
    <t>609-602PZ-----1</t>
  </si>
  <si>
    <t>ЗАМОК MEDIATOR ® МАССИВ; ДОРНМ. 60 ММ; ОТДАЛЕНИЕ 72 ММ; КВАДРАТ 8-9 ММ; ШТУЛЬП 24 ММ КРУГЛЫЙ</t>
  </si>
  <si>
    <t>609-701PZ-----1</t>
  </si>
  <si>
    <t>ЗАМОК MEDIATOR ® МАССИВ; ДОРНМ. 65 ММ; ОТДАЛЕНИЕ 72 ММ; КВАДРАТ 8-9 ММ; ШТУЛЬП 20 ММ КРУГЛЫЙ</t>
  </si>
  <si>
    <t>609-702PZ-----1</t>
  </si>
  <si>
    <t>ЗАМОК MEDIATOR ® МАССИВ; ДОРНМ. 65 ММ; ОТДАЛЕНИЕ 72 ММ; КВАДРАТ 8-9 ММ; ШТУЛЬП 24 ММ КРУГЛЫЙ</t>
  </si>
  <si>
    <t>609-802PZ-----1</t>
  </si>
  <si>
    <t>ЗАМОК MEDIATOR ® МАССИВ; ДОРНМ. 80 ММ; ОТДАЛЕНИЕ 72 ММ; КВАДРАТ 8-9 ММ; ШТУЛЬП 24 ММ КРУГЛЫЙ</t>
  </si>
  <si>
    <t>609-902PZ-----1</t>
  </si>
  <si>
    <t>ЗАМОК MEDIATOR ® МАССИВ; ДОРНМ. 100 ММ; ОТДАЛЕНИЕ 72 ММ; КВАДРАТ 8-9 ММ; ШТУЛЬП 24 ММ КРУГЛЫЙ</t>
  </si>
  <si>
    <t>Z09-DBVB3----00</t>
  </si>
  <si>
    <t xml:space="preserve">ДИСТАНЦИОННАЯ ПЛАСТИНА С ЗАПОРНОЙ ПЛАНКОЙ; РАЗМЕРЫ 235 Х 24 Х 3 ММ </t>
  </si>
  <si>
    <t>629X500PZ-----1</t>
  </si>
  <si>
    <t>МНОГОРИГЕЛЬНЫЙ ЗАМОК MEDIATOR ® МАССИВ; ДОРНМ. 55 ММ; ОТД. 72 ММ; И ЛИЦ. ПАНЕЛЬ 24 X 6,5 ММ; DIN УНИВЕРСАЛЬНЫЙ</t>
  </si>
  <si>
    <t>629X600PZ-----1</t>
  </si>
  <si>
    <t>МНОГОРИГЕЛЬНЫЙ ЗАМОК MEDIATOR ® МАССИВ; ДОРНМ. 60 ММ; ОТД. 72 ММ; И ЛИЦ. ПАНЕЛЬ 24 X 6,5 ММ; DIN УНИВЕРСАЛЬНЫЙ</t>
  </si>
  <si>
    <t>629X700PZ-----1</t>
  </si>
  <si>
    <t>МНОГОРИГЕЛЬНЫЙ ЗАМОК MEDIATOR ® МАССИВ; ДОРНМ. 65 ММ; ОТД. 72 ММ; И ЛИЦ. ПАНЕЛЬ 24 X 6,5 ММ; DIN УНИВЕРСАЛЬНЫЙ</t>
  </si>
  <si>
    <t>629X800PZ-----1</t>
  </si>
  <si>
    <t>МНОГОРИГЕЛЬНЫЙ ЗАМОК MEDIATOR ® МАССИВ; ДОРНМ. 80 ММ; ОТД. 72 ММ; И ЛИЦ. ПАНЕЛЬ 24 X 6,5 ММ; DIN УНИВЕРСАЛЬНЫЙ</t>
  </si>
  <si>
    <t>629X900PZ-----1</t>
  </si>
  <si>
    <t>МНОГОРИГЕЛЬНЫЙ ЗАМОК MEDIATOR ® МАССИВ; ДОРНМ. 100 ММ; ОТД. 72 ММ; И ЛИЦ. ПАНЕЛЬ 24 X 6,5 ММ; DIN УНИВЕРСАЛЬНЫЙ</t>
  </si>
  <si>
    <t>Z65-49B35----01</t>
  </si>
  <si>
    <t>ДИСТАНЦИОННАЯ ПЛАСТИНА ДЛЯ МНОГОРИГЕЛЬНОГО ЗАМКА, ПОВОРОТНЫЙ РИГЕЛЬ</t>
  </si>
  <si>
    <t>65.000010</t>
  </si>
  <si>
    <t>НАПРАВЛЯЮЩИЙ МОСТИК 100 X 30 X 3 ММ</t>
  </si>
  <si>
    <t>65-----30A35E91</t>
  </si>
  <si>
    <t xml:space="preserve">MEDIATOR ® ЗАЩЕЛКИ С ПЛОСКОЙ ЗАПОРНОЙ ПЛАНКОЙ; РАЗМЕР: 355,75 X 28 X 3 ММ </t>
  </si>
  <si>
    <t>65-----31A35E91</t>
  </si>
  <si>
    <t>MEDIATOR ® ЗАЩЕЛКИ С ПЛОСКОЙ ЗАПОРНОЙ ПЛАНКОЙ; РАЗМЕР: 355,75 X 24 X 3 ММ</t>
  </si>
  <si>
    <t>65-----36A35E91</t>
  </si>
  <si>
    <t>MEDIATOR ® ЗАЩЕЛКИ С РЕМОНТНОЙ ПЛОСКОЙ ЗАПОРНОЙ ПЛАНКОЙ; РАЗМЕР: 407,75 X 28 X 3 ММ</t>
  </si>
  <si>
    <t>65-----34A35E91</t>
  </si>
  <si>
    <t>MEDIATOR ® ЗАЩЕЛКИ С РЕМОНТНОЙ ПЛОСКОЙ ЗАПОРНОЙ ПЛАНКОЙ; РАЗМЕР: 407,75 X 24 X 3 ММ</t>
  </si>
  <si>
    <t>65-----60A35E91</t>
  </si>
  <si>
    <t>MEDIATOR ® ЗАЩЕЛКИ С РАДИУСНОЙ ЗАПОРНОЙ ПЛАНКОЙ; РАЗМЕР: 355,75 X 24 X 3 ММ</t>
  </si>
  <si>
    <t>65-----61A35E91</t>
  </si>
  <si>
    <t>MEDIATOR ® ЗАЩЕЛКИ С РЕМОНТНОЙ РАДИУСНОЙ ЗАПОРНОЙ ПЛАНКОЙ; РАЗМЕР: 407,75 X 24 X 3 ММ</t>
  </si>
  <si>
    <t>65-----32A35E94</t>
  </si>
  <si>
    <t>MEDIATOR ® ЗАЩЕЛКИ С УГЛОВОЙ ЗАПОРНОЙ ПЛАНКОЙ; РАЗМЕР: 355,75 X 30/12 X 3 ММ; DIN ЛЕВЫЙ</t>
  </si>
  <si>
    <t>65-----32A35E95</t>
  </si>
  <si>
    <t>MEDIATOR ® ЗАЩЕЛКИ С УГЛОВОЙ ЗАПОРНОЙ ПЛАНКОЙ; РАЗМЕР: 355,75 X 30/12 X 3 ММ; DIN ПРАВЫЙ</t>
  </si>
  <si>
    <t>65-----33A35E94</t>
  </si>
  <si>
    <t>MEDIATOR ® ЗАЩЕЛКИ С УГЛОВОЙ ЗАПОРНОЙ ПЛАНКОЙ; РАЗМЕР: 355,75 X 26/10 X 3 ММ; DIN ЛЕВЫЙ</t>
  </si>
  <si>
    <t>65-----33A35E95</t>
  </si>
  <si>
    <t>MEDIATOR ® ЗАЩЕЛКИ С УГЛОВОЙ ЗАПОРНОЙ ПЛАНКОЙ; РАЗМЕР: 355,75 X 26/10 X 3 ММ; DIN ПРАВЫЙ</t>
  </si>
  <si>
    <t>65-----64A35E94</t>
  </si>
  <si>
    <t>MEDIATOR ® ЗАЩЕЛКИ С РЕМОНТНОЙ УГЛОВОЙ ПЛАНКОЙ; РАЗМЕРЫ: 500 X 30/34 X 3 ММ; DIN ЛЕВЫЙ</t>
  </si>
  <si>
    <t>65-----64A35E95</t>
  </si>
  <si>
    <t>MEDIATOR ® ЗАЩЕЛКИ С РЕМОНТНОЙ УГЛОВОЙ ПЛАНКОЙ; РАЗМЕРЫ: 500 X 30/34 X 3 ММ; DIN ПРАВЫЙ</t>
  </si>
  <si>
    <t>65-----68A35E94</t>
  </si>
  <si>
    <t>MEDIATOR ® ЗАЩЕЛКИ С РЕМОНТНОЙ УГЛОВОЙ ПЛАНКОЙ; РАЗМЕРЫ: 500 X 24/34 X 3 ММ; DIN ЛЕВЫЙ</t>
  </si>
  <si>
    <t>65M----30A35E91</t>
  </si>
  <si>
    <t>MEDIATOR ® ЗАЩЕЛКИ С ПЛОСКОЙ ЗАПОРНОЙ ПЛАНКОЙ ДЛЯ МНОГОРИГЕЛЬНОГО ЗАМКА; 355,75 ММ X 28 ММ X 3 ММ</t>
  </si>
  <si>
    <t>65M----31A35E91</t>
  </si>
  <si>
    <t>MEDIATOR ® ЗАЩЕЛКИ С ПЛОСКОЙ ЗАПОРНОЙ ПЛАНКОЙ ДЛЯ МНОГОРИГЕЛЬНОГО ЗАМКА; 355,75 ММ X 24 ММ X 3 ММ</t>
  </si>
  <si>
    <t>65M----34A35E91</t>
  </si>
  <si>
    <t>MEDIATOR ® ЗАЩЕЛКИ С РЕМОНТНОЙ ПЛОСКОЙ ЗАПОРНОЙ ПЛАНКОЙ ДЛЯ МНОГОРИГЕЛЬНОГО ЗАМКА; 407,75 ММ X 24 ММ X 3 ММ</t>
  </si>
  <si>
    <t>65M----61A35E91</t>
  </si>
  <si>
    <t>MEDIATOR ® ЗАЩЕЛКИ С РЕМОНТНОЙ РАДИУСНОЙ ЗАПОРНОЙ ПЛАНКОЙ ДЛЯ МНОГОРИГЕЛЬНОГО ЗАМКА; 407,75 ММ X 24 ММ X 3 ММ</t>
  </si>
  <si>
    <t>65M----32A35E94</t>
  </si>
  <si>
    <t>MEDIATOR ® ЗАЩЕЛКИ С УГЛОВОЙ ЗАПОРНОЙ ПЛАНКОЙ ДЛЯ МНОГОРИГ.ЗАМК. DIN ЛЕВ.; 355,75 ММ X 30/12 ММ X 3 ММ</t>
  </si>
  <si>
    <t>65M----32A35E95</t>
  </si>
  <si>
    <t>MEDIATOR ® ЗАЩЕЛКИ С УГЛОВОЙ ЗАПОРНОЙ ПЛАНКОЙ ДЛЯ МНОГОРИГ.ЗАМК. DIN ПРАВ.; 355,75 ММ X 30/12 ММ X 3 ММ</t>
  </si>
  <si>
    <t>65M----33A35E94</t>
  </si>
  <si>
    <t>MEDIATOR ® ЗАЩЕЛКИ С УГЛОВОЙ ЗАПОРНОЙ ПЛАНКОЙ ДЛЯ МНОГОРИГ.ЗАМКА DIN ЛЕВ.; 355,75 ММ X 26/10 ММ X 3 ММ</t>
  </si>
  <si>
    <t>65M----33A35E95</t>
  </si>
  <si>
    <t>MEDIATOR ® ЗАЩЕЛКИ С УГЛОВОЙ ЗАПОРНОЙ ПЛАНКОЙ ДЛЯ МНОГОРИГ.ЗАМКА DIN ПРАВ.; 355,75 ММ X 26/10 ММ X 3 ММ</t>
  </si>
  <si>
    <t>65M----67A35E94</t>
  </si>
  <si>
    <t>MEDIATOR ® ЗАЩЕЛКИ С РЕМОНТНОЙ УГЛОВОЙ ЗАПОРНОЙ ПЛАНКОЙ ДЛЯ МНОГОРИГ.ЗАМК. DIN ЛЕВ.; 500 ММ X 26/34 ММ X 3 ММ</t>
  </si>
  <si>
    <t>65M----67A35E95</t>
  </si>
  <si>
    <t>MEDIATOR ® ЗАЩЕЛКИ С РЕМОНТНОЙ УГЛОВОЙ ЗАПОРНОЙ ПЛАНКОЙ ДЛЯ МНОГОРИГ.ЗАМК. DIN ПРАВ.; 500 ММ X 26/34 ММ X 3 ММ</t>
  </si>
  <si>
    <t>65M----68A35E95</t>
  </si>
  <si>
    <t>MEDIATOR ® ЗАЩЕЛКИ С РЕМОНТНОЙ УГЛОВОЙ ЗАПОРНОЙ ПЛАНКОЙ ДЛЯ МНОГОРИГ.ЗАМК. DIN ПРАВ.; 500 ММ X 24/34 ММ X 3 ММ</t>
  </si>
  <si>
    <t>65-P---30A35E91</t>
  </si>
  <si>
    <t>MEDIATOR ® ЗАЩЕЛКИ С ПЛОСКОЙ ЗАПОРНОЙ ПЛАНКОЙ; EN 1125; РАЗМЕР: 355,75 X 28 X 3 ММ</t>
  </si>
  <si>
    <t>65-P---31A35E91</t>
  </si>
  <si>
    <t>MEDIATOR ® ЗАЩЕЛКИ С ПЛОСКОЙ ЗАПОРНОЙ ПЛАНКОЙ; EN 1125; РАЗМЕР: 355,75 X 24 X 3 ММ</t>
  </si>
  <si>
    <t>65-P---32A35E94</t>
  </si>
  <si>
    <t>MEDIATOR ® ЗАЩЕЛКИ С УГЛОВОЙ ЗАПОРНОЙ ПЛАНКОЙ; EN 1125; РАЗМЕР: 355,75 X 30/12 X 3 ММ; DIN ЛЕВЫЙ</t>
  </si>
  <si>
    <t>65-P---33A35E94</t>
  </si>
  <si>
    <t>MEDIATOR ® ЗАЩЕЛКИ С УГЛОВОЙ ЗАПОРНОЙ ПЛАНКОЙ; EN 1125; РАЗМЕР: 355,75 X 26/10 X 3 ММ; DIN ЛЕВЫЙ</t>
  </si>
  <si>
    <t>65-P---33A35E95</t>
  </si>
  <si>
    <t>MEDIATOR ® ЗАЩЕЛКИ С УГЛОВОЙ ЗАПОРНОЙ ПЛАНКОЙ; EN 1125; РАЗМЕР: 355,75 X 26/10 X 3 ММ; DIN ПРАВЫЙ</t>
  </si>
  <si>
    <t>65MP---30A35E91</t>
  </si>
  <si>
    <t>MEDIATOR ® ЗАЩЕЛКИ С ПЛОСКОЙ ЗАПОРНОЙ ПЛАНКОЙ ДЛЯ МНОГОРИГЕЛЬНОГО ЗАМКА; EN 1125; РАЗМЕР: 355,75 X 28 X 3 ММ</t>
  </si>
  <si>
    <t>7460---------00</t>
  </si>
  <si>
    <t xml:space="preserve">КОРПУС НАКЛАДНОГО МОНТАЖА ДЛЯ 1003UPXX; РАЗМЕРЫ: 80 X 41 X 125 ММ </t>
  </si>
  <si>
    <t>Z65-30A35----01</t>
  </si>
  <si>
    <t>ДИСТАНЦИОННАЯ ПЛАСТИНА 356 X 28 X 3 MM</t>
  </si>
  <si>
    <t>Z65-30B35----01</t>
  </si>
  <si>
    <t>ДИСТАНЦИОННАЯ ПЛАСТИНА 356 X 28 X 2 ММ</t>
  </si>
  <si>
    <t>Z65-31A35----01</t>
  </si>
  <si>
    <t>ДИСТАНЦИОННАЯ ПЛАСТИНА 356 X 24 X 3 MM</t>
  </si>
  <si>
    <t>Z65-31B35----01</t>
  </si>
  <si>
    <t>ДИСТАНЦИОННАЯ ПЛАСТИНА 356 X 24 X 2 ММ</t>
  </si>
  <si>
    <t>Z65-60A35----01</t>
  </si>
  <si>
    <t>ДИСТАНЦИОННАЯ ПЛАСТИНА С РАДИУСОМ; 356 X 24 X 3 ММ</t>
  </si>
  <si>
    <t>Z65-34A35----01</t>
  </si>
  <si>
    <t>РЕМОНТНАЯ ПЛАСТИНА 408 X 24 X 3 MM</t>
  </si>
  <si>
    <t>Z65-34B35----01</t>
  </si>
  <si>
    <t xml:space="preserve">РЕМОНТНАЯ ПЛАСТИНА 408 X 24 X 2 ММ </t>
  </si>
  <si>
    <t>Z65-36A35----01</t>
  </si>
  <si>
    <t>РЕМОНТНАЯ ПЛАСТИНА 408 X 28 X 3 ММ</t>
  </si>
  <si>
    <t>Z65-36B35----01</t>
  </si>
  <si>
    <t xml:space="preserve">РЕМОНТНАЯ ПЛАСТИНА 408 X 28 X 2 ММ </t>
  </si>
  <si>
    <t>Z65-61A35----01</t>
  </si>
  <si>
    <t>РЕМОНТНАЯ ПЛАСТИНА С РАДИУСОМ; 408 X 24 X 3 ММ</t>
  </si>
  <si>
    <t>Z65-61B35----01</t>
  </si>
  <si>
    <t>РЕМОНТНАЯ ПЛАСТИНА С РАДИУСОМ; 408 X 24 X 2 ММ</t>
  </si>
  <si>
    <t>17 ЗАМКИ ВЫСОКОПРОЧНЫЕ</t>
  </si>
  <si>
    <t>519ZBFS------00</t>
  </si>
  <si>
    <t>МОДУЛЬ ПРОТИВОПОЖАРНОЙ ЗАЩИТЫ ДЛЯ ПРОТИВОПОЖАРНЫХ ДВЕРЕЙ; ЗАПЕРТО ПРИ ОТКЛЮЧЕНИИ ЭНЕРГИИ; РАЗМЕР 98 X 88 X 43 (49) ММ</t>
  </si>
  <si>
    <t>529X100PZ-----1</t>
  </si>
  <si>
    <t>МОТОРНЫЙ МНОГОРИГЕЛЬНЫЙ ЗАМОК 529X, ОТДАЛ. 92 ММ, ПРОФ. ЕВРОЦИЛ., И ШТУЛЬП 30 ММ 12-24 V</t>
  </si>
  <si>
    <t>529X200PZ-----1</t>
  </si>
  <si>
    <t>МОТОРНЫЙ МНОГОРИГЕЛЬНЫЙ ЗАМОК 529X, ОТДАЛ. 92 ММ, ПРОФ. ЕВРОЦИЛ., И ШТУЛЬП 35 ММ 12-24 V</t>
  </si>
  <si>
    <t>529X300PZ-----1</t>
  </si>
  <si>
    <t xml:space="preserve">МОТОРНЫЙ МНОГОРИГЕЛЬНЫЙ ЗАМОК 529X, ОТДАЛ. 92 ММ, ПРОФ. ЕВРОЦИЛ., И ШТУЛЬП 40 ММ 12-24 V </t>
  </si>
  <si>
    <t>529X400PZ-----1</t>
  </si>
  <si>
    <t>МОТОРНЫЙ МНОГОРИГЕЛЬНЫЙ ЗАМОК 529X, ОТДАЛ. 92 ММ, ПРОФ. ЕВРОЦИЛ., И ШТУЛЬП 45 ММ 12-24 V</t>
  </si>
  <si>
    <t>529X500PZ-----1</t>
  </si>
  <si>
    <t>МОТОРНЫЙ МНОГОРИГЕЛЬНЫЙ ЗАМОК 529X, ОТДАЛ. 72 ММ, ПРОФ. ЕВРОЦИЛ., И ШТУЛЬП 55 ММ 12-24 V</t>
  </si>
  <si>
    <t>529X600PZ-----1</t>
  </si>
  <si>
    <t xml:space="preserve">МОТОРНЫЙ МНОГОРИГЕЛЬНЫЙ ЗАМОК 529X, ОТДАЛ. 72 ММ, ПРОФ. ЕВРОЦИЛ., И ШТУЛЬП 60 ММ 12-24 V </t>
  </si>
  <si>
    <t>529X700PZ-----1</t>
  </si>
  <si>
    <t xml:space="preserve">МОТОРНЫЙ МНОГОРИГЕЛЬНЫЙ ЗАМОК 529X, ОТДАЛ. 72 ММ, ПРОФ. ЕВРОЦИЛ., И ШТУЛЬП 65 ММ 12-24 V </t>
  </si>
  <si>
    <t>529X800PZ-----1</t>
  </si>
  <si>
    <t>МОТОРНЫЙ МНОГОРИГЕЛЬНЫЙ ЗАМОК 529X, ОТДАЛ. 72 ММ, ПРОФ. ЕВРОЦИЛ., И ШТУЛЬП 80 ММ 12-24 V</t>
  </si>
  <si>
    <t>529X900PZ-----1</t>
  </si>
  <si>
    <t>МОТОРНЫЙ МНОГОРИГЕЛЬНЫЙ ЗАМОК 529X, ОТДАЛ. 72 ММ, ПРОФ. ЕВРОЦИЛ., И ШТУЛЬП 100 ММ 12-24 V</t>
  </si>
  <si>
    <t>509X102PZ-----1</t>
  </si>
  <si>
    <t xml:space="preserve">ЗАМОК ВЫСОКОПРОЧНЫЙ, МОТОРНЫЙ 509X, ШИРИНА ШТУЛЬПА 24 ММ; МЕЖОСЕВОЕ РАССТОЯНИЕ 92 ММ 30 ММ 12-24 V </t>
  </si>
  <si>
    <t>509X202PZ-----1</t>
  </si>
  <si>
    <t xml:space="preserve">ЗАМОК ВЫСОКОПРОЧНЫЙ, МОТОРНЫЙ 509X, ШИРИНА ШТУЛЬПА 24 ММ; МЕЖОСЕВОЕ РАССТОЯНИЕ 92 ММ 35 ММ 12-24 V </t>
  </si>
  <si>
    <t>509X302PZ-----1</t>
  </si>
  <si>
    <t>ЗАМОК ВЫСОКОПРОЧНЫЙ, МОТОРНЫЙ 509X, ШИРИНА ШТУЛЬПА 24 ММ; МЕЖОСЕВОЕ РАССТОЯНИЕ 92 ММ 40 ММ 12-24 V</t>
  </si>
  <si>
    <t>509X402PZ-----1</t>
  </si>
  <si>
    <t>ЗАМОК ВЫСОКОПРОЧНЫЙ, МОТОРНЫЙ 509X, ШИРИНА ШТУЛЬПА 24 ММ; МЕЖОСЕВОЕ РАССТОЯНИЕ 92 ММ 45 ММ 12-24 V</t>
  </si>
  <si>
    <t>509X501PZ-----*</t>
  </si>
  <si>
    <t>ЗАМОК ВЫСОКОПРОЧНЫЙ, МОТОРНЫЙ 509X ШИРИНА ШТУЛЬПА 20 ММ; МЕЖОСЕВОЕ РАССТОЯНИЕ 72 ММ 55 ММ 12-24 V  (ЛЕВЫЙ(4)/ПРАВЫЙ(5))</t>
  </si>
  <si>
    <t>509X502PZ-----1</t>
  </si>
  <si>
    <t>ЗАМОК ВЫСОКОПРОЧНЫЙ, МОТОРНЫЙ 509X ШИРИНА ШТУЛЬПА 24 ММ; МЕЖОСЕВОЕ РАССТОЯНИЕ 72 ММ 55 ММ 12-24 V</t>
  </si>
  <si>
    <t>509X601PZ-----*</t>
  </si>
  <si>
    <t>ЗАМОК ВЫСОКОПРОЧНЫЙ, МОТОРНЫЙ 509X ШИРИНА ШТУЛЬПА 20 ММ; МЕЖОСЕВОЕ РАССТОЯНИЕ 72 ММ 60 ММ 12-24 V  (ЛЕВЫЙ(4)/ПРАВЫЙ(5))</t>
  </si>
  <si>
    <t>509X602PZ-----1</t>
  </si>
  <si>
    <t>ЗАМОК ВЫСОКОПРОЧНЫЙ, МОТОРНЫЙ 509X ШИРИНА ШТУЛЬПА 24 ММ; МЕЖОСЕВОЕ РАССТОЯНИЕ 72 ММ 60 ММ 12-24 V</t>
  </si>
  <si>
    <t>509X701PZ-----*</t>
  </si>
  <si>
    <t>ЗАМОК ВЫСОКОПРОЧНЫЙ, МОТОРНЫЙ 509X ШИРИНА ШТУЛЬПА 20 ММ; МЕЖОСЕВОЕ РАССТОЯНИЕ 72 ММ 65 ММ 12-24 V   (ЛЕВЫЙ(4)/ПРАВЫЙ(5))</t>
  </si>
  <si>
    <t>509X702PZ-----1</t>
  </si>
  <si>
    <t xml:space="preserve">ЗАМОК ВЫСОКОПРОЧНЫЙ, МОТОРНЫЙ 509X  ШИРИНА ШТУЛЬПА 24 ММ; МЕЖОСЕВОЕ РАССТОЯНИЕ 72 ММ 65 ММ 12-24 V </t>
  </si>
  <si>
    <t>509XSTRG-------</t>
  </si>
  <si>
    <t>КОНТРОЛЛЕР МОТОРНОГО ЗАМКА ДЛЯ ЭЛЕКТРОМОТОРНОГО ЗАМКА 509Х</t>
  </si>
  <si>
    <t>509XSTRG-421DIN</t>
  </si>
  <si>
    <t>КОНТРОЛЛЕР МОТОРНОГО ЗАМКА ДЛЯ МОТОРНЫХ ЗАМКОВ ПОВЫШЕННОЙ НАДЕЖНОСТИ 509X/529X,
ПОДХОДИТ ДЛЯ DIN-РЕЙКИ/ВСТРОЕННОГО МОНТАЖА В РАСПРЕДШКАФУ</t>
  </si>
  <si>
    <t>809M12-72A60***</t>
  </si>
  <si>
    <t>ЭЛЕКТРО-ЗАМОК ВЫСОКОЙ ПРОЧНОСТИ, С ФУНКЦИЕЙ АНТИПАНИКА; ПРОФИЛЬНЫЙ ЕВРОЦИЛИНДР, НОРМАЛЬНО-ЗАКРЫТЫЙ, ШИРИНА ШТУЛЬПА 20 ММ 60 ММ E4/F4 C/D/E/F</t>
  </si>
  <si>
    <t>809M12-72A65***</t>
  </si>
  <si>
    <t>ЭЛЕКТРО-ЗАМОК ВЫСОКОЙ ПРОЧНОСТИ, С ФУНКЦИЕЙ АНТИПАНИКА; ПРОФИЛЬНЫЙ ЕВРОЦИЛИНДР, НОРМАЛЬНО-ЗАКРЫТЫЙ, ШИРИНА ШТУЛЬПА 20 ММ 65ММ E4/F4 C/D/E/F</t>
  </si>
  <si>
    <t>809M12A72A60***</t>
  </si>
  <si>
    <t>ЭЛЕКТРО-ЗАМОК ВЫСОКОЙ ПРОЧНОСТИ, С ФУНКЦИЕЙ АНТИПАНИКА; ПРОФИЛЬНЫЙ ЕВРОЦИЛИНДР, НОРМАЛЬНО-ЗАКРЫТЫЙ, ШИРИНА ШТУЛЬПА 24 ММ 60 ММ E4/F4 C/D/E/F</t>
  </si>
  <si>
    <t>809M12A72A65***</t>
  </si>
  <si>
    <t>ЭЛЕКТРО-ЗАМОК ВЫСОКОЙ ПРОЧНОСТИ, С ФУНКЦИЕЙ АНТИПАНИКА; ПРОФИЛЬНЫЙ ЕВРОЦИЛИНДР, НОРМАЛЬНО-ЗАКРЫТЫЙ, ШИРИНА ШТУЛЬПА 24 ММ 65 ММ E4/F4 C/D/E/F</t>
  </si>
  <si>
    <t>809M32-72A60***</t>
  </si>
  <si>
    <t>ЭЛЕКТРО-ЗАМОК ВЫСОКОЙ ПРОЧНОСТИ, С ФУНКЦИЕЙ АНТИПАНИКА; ПРОФИЛЬНЫЙ ЕВРОЦИЛИНДР, НОРМАЛЬНО-ЗАКРЫТЫЙ, ШИРИНА ШТУЛЬПА 20 ММ 60 ММ E9/F9 C/D/E/F</t>
  </si>
  <si>
    <t>809M32-72A65***</t>
  </si>
  <si>
    <t>ЭЛЕКТРО-ЗАМОК ВЫСОКОЙ ПРОЧНОСТИ, С ФУНКЦИЕЙ АНТИПАНИКА; ПРОФИЛЬНЫЙ ЕВРОЦИЛИНДР, НОРМАЛЬНО-ЗАКРЫТЫЙ, ШИРИНА ШТУЛЬПА 20 ММ 65 ММ E9/F9 C/D/E/F</t>
  </si>
  <si>
    <t>809M32A72A60***</t>
  </si>
  <si>
    <t>ЭЛЕКТРО-ЗАМОК ВЫСОКОЙ ПРОЧНОСТИ, С ФУНКЦИЕЙ АНТИПАНИКА; ПРОФИЛЬНЫЙ ЕВРОЦИЛИНДР, НОРМАЛЬНО-ЗАКРЫТЫЙ, ШИРИНА ШТУЛЬПА 24 ММ 60 ММ E9/F9 C/D/E/F</t>
  </si>
  <si>
    <t>809M32A72A65***</t>
  </si>
  <si>
    <t>ЭЛЕКТРО-ЗАМОК ВЫСОКОЙ ПРОЧНОСТИ, С ФУНКЦИЕЙ АНТИПАНИКА; ПРОФИЛЬНЫЙ ЕВРОЦИЛИНДР, НОРМАЛЬНО-ЗАКРЫТЫЙ, ШИРИНА ШТУЛЬПА 24 ММ 65 ММ E9/F10 C/D/E/F</t>
  </si>
  <si>
    <t>809M14-72B60***</t>
  </si>
  <si>
    <t>ЭЛЕКТРО-ЗАМОК ВЫСОКОЙ ПРОЧНОСТИ, БЕЗ ФУНКЦИИ АНТИПАНИКА; ПРОФИЛЬНЫЙ ЕВРОЦИЛИНДР, СКВОЗНОЙ КВАДРАТ, НОРМАЛЬНО-ЗАКРЫТЫЙ; ШИРИНА ШТУЛЬПА 20 ММ 60 ММ E4/F4 DIN ЛЕВ/ПРАВ</t>
  </si>
  <si>
    <t>809M14-72B65***</t>
  </si>
  <si>
    <t>ЭЛЕКТРО-ЗАМОК ВЫСОКОЙ ПРОЧНОСТИ, БЕЗ ФУНКЦИИ АНТИПАНИКА; ПРОФИЛЬНЫЙ ЕВРОЦИЛИНДР, СКВОЗНОЙ КВАДРАТ, НОРМАЛЬНО-ЗАКРЫТЫЙ; ШИРИНА ШТУЛЬПА 20 ММ 65 ММ E4/F4 DIN ЛЕВ/ПРАВ</t>
  </si>
  <si>
    <t>809M14A72B60***</t>
  </si>
  <si>
    <t>ЭЛЕКТРО-ЗАМОК ВЫСОКОЙ ПРОЧНОСТИ, БЕЗ ФУНКЦИИ АНТИПАНИКА; ПРОФИЛЬНЫЙ ЕВРОЦИЛИНДР, СКВОЗНОЙ КВАДРАТ, НОРМАЛЬНО-ЗАКРЫТЫЙ; ШИРИНА ШТУЛЬПА 24 ММ 60 ММ E4/F4 DIN ЛЕВ/ПРАВ</t>
  </si>
  <si>
    <t>809M14A72B65***</t>
  </si>
  <si>
    <t>ЭЛЕКТРО-ЗАМОК ВЫСОКОЙ ПРОЧНОСТИ, БЕЗ ФУНКЦИИ АНТИПАНИКА; ПРОФИЛЬНЫЙ ЕВРОЦИЛИНДР, СКВОЗНОЙ КВАДРАТ, НОРМАЛЬНО-ЗАКРЫТЫЙ; ШИРИНА ШТУЛЬПА 24 ММ 65 ММ E4/F4 DIN ЛЕВ/ПРАВ</t>
  </si>
  <si>
    <t>809M34-72B60***</t>
  </si>
  <si>
    <t>ЭЛЕКТРО-ЗАМОК ВЫСОКОЙ ПРОЧНОСТИ, БЕЗ ФУНКЦИИ АНТИПАНИКА; ПРОФИЛЬНЫЙ ЕВРОЦИЛИНДР, СКВОЗНОЙ КВАДРАТ, НОРМАЛЬНО-ЗАКРЫТЫЙ; ШИРИНА ШТУЛЬПА 20 ММ 60 ММ E9/F9 DIN ЛЕВ/ПРАВ</t>
  </si>
  <si>
    <t>809M34-72B65***</t>
  </si>
  <si>
    <t>ЭЛЕКТРО-ЗАМОК ВЫСОКОЙ ПРОЧНОСТИ, БЕЗ ФУНКЦИИ АНТИПАНИКА; ПРОФИЛЬНЫЙ ЕВРОЦИЛИНДР, СКВОЗНОЙ КВАДРАТ, НОРМАЛЬНО-ЗАКРЫТЫЙ; ШИРИНА ШТУЛЬПА 20 ММ 65 ММ E9/F9 DIN ЛЕВ/ПРАВ</t>
  </si>
  <si>
    <t>809M34A72B60***</t>
  </si>
  <si>
    <t>ЭЛЕКТРО-ЗАМОК ВЫСОКОЙ ПРОЧНОСТИ, БЕЗ ФУНКЦИИ АНТИПАНИКА; ПРОФИЛЬНЫЙ ЕВРОЦИЛИНДР, СКВОЗНОЙ КВАДРАТ, НОРМАЛЬНО-ЗАКРЫТЫЙ; ШИРИНА ШТУЛЬПА 24 ММ 60 ММ E9/F9 DIN ЛЕВ/ПРАВ</t>
  </si>
  <si>
    <t>809M34A72B65***</t>
  </si>
  <si>
    <t>ЭЛЕКТРО-ЗАМОК ВЫСОКОЙ ПРОЧНОСТИ, БЕЗ ФУНКЦИИ АНТИПАНИКА; ПРОФИЛЬНЫЙ ЕВРОЦИЛИНДР, СКВОЗНОЙ КВАДРАТ, НОРМАЛЬНО-ЗАКРЫТЫЙ; ШИРИНА ШТУЛЬПА 24 ММ 65 ММ E9/F9 DIN ЛЕВ/ПРАВ</t>
  </si>
  <si>
    <t>809ZBKAB06---00</t>
  </si>
  <si>
    <t>КАБЕЛЬ ДЛЯ МОДЕЛЕЙ 809® / 819 С ДОРНОМ 60/65 ММ; ДЛИНА 10 М; 14-ЖИЛЬНЫЙ</t>
  </si>
  <si>
    <t>ПЛАНКА С ЛЕПЕСТКОМ НЕРЖ.СТАЛЬ; ШИРИНА 50 ММ</t>
  </si>
  <si>
    <t>809HZV----35-01</t>
  </si>
  <si>
    <t>ПЛОСКАЯ ЗАПОРНАЯ ПЛАНКА НЕРЖ.СТАЛЬ; ШИРИНА 25,5 ММ; ДИАПАЗОН РЕГУЛИРОВКИ 9 ММ;</t>
  </si>
  <si>
    <t>1410-6006635-04</t>
  </si>
  <si>
    <t>УГЛОВАЯ ЗАПОРНАЯ ПЛАНКА НЕРЖ.СТАЛЬ; С ЗАМЕНИТЕЛЕМ ЗАЩЕЛКИ IW; DIN ЛЕВЫЙ</t>
  </si>
  <si>
    <t>1410-6006635-05</t>
  </si>
  <si>
    <t>УГЛОВАЯ ЗАПОРНАЯ ПЛАНКА НЕРЖ.СТАЛЬ; С ЗАМЕНИТЕЛЕМ ЗАЩЕЛКИ IW; DIN ПРАВЫЙ</t>
  </si>
  <si>
    <t>1410-6031235-04</t>
  </si>
  <si>
    <t>УГЛОВАЯ ЗАПОРНАЯ ПЛАНКА НЕРЖАВЕЮЩАЯ СТАЛЬ; С ЗАМЕНИТЕЛЕМ ЗАЩЁЛКИ SIIW; DIN ЛЕВЫЙ</t>
  </si>
  <si>
    <t>1410-6031235-05</t>
  </si>
  <si>
    <t>УГЛОВАЯ ЗАПОРНАЯ ПЛАНКА НЕРЖ.СТАЛЬ; С ЗАМЕНИТЕЛЕМ ЗАЩЕЛКИ SIIW; DIN ПРАВЫЙ</t>
  </si>
  <si>
    <t>809ZBKAB04---00</t>
  </si>
  <si>
    <t>КАБЕЛЬ ДЛЯ МОДЕЛИ 809®, ДОРНМАСС 35/40/45 ММ И ДЛЯ 819, ДОРНМАСС 35/40/45/65 ММ; ДЛИНА 9,5 М; 14-ЖИЛЬНЫЙ</t>
  </si>
  <si>
    <t>729X100PZ---G41</t>
  </si>
  <si>
    <t>МНОГОРИГЕЛЬНЫЙ ЗАМОК 729X, ОТДАЛ. 92 ММ, ПРОФ. ЕВРОЦИЛ., И ШТУЛЬП 30 ММ 12-24 V</t>
  </si>
  <si>
    <t>729X200PZ---G41</t>
  </si>
  <si>
    <t>МНОГОРИГЕЛЬНЫЙ ЗАМОК 729X, ОТДАЛ. 92 ММ, ПРОФ. ЕВРОЦИЛ., И ШТУЛЬП 35 ММ 12-24 V</t>
  </si>
  <si>
    <t>729X300PZ---G41</t>
  </si>
  <si>
    <t>МНОГОРИГЕЛЬНЫЙ ЗАМОК 729X, ОТДАЛ. 92 ММ, ПРОФ. ЕВРОЦИЛ., И ШТУЛЬП 40 ММ 12-24 V</t>
  </si>
  <si>
    <t>729X400PZ---G41</t>
  </si>
  <si>
    <t>МНОГОРИГЕЛЬНЫЙ ЗАМОК 729X, ОТДАЛ. 92 ММ, ПРОФ. ЕВРОЦИЛ., И ШТУЛЬП 45 ММ 12-24 V</t>
  </si>
  <si>
    <t>729X500PZ---G41</t>
  </si>
  <si>
    <t>МНОГОРИГЕЛЬНЫЙ ЗАМОК 729X, ОТДАЛ. 72 ММ, ПРОФ. ЕВРОЦИЛ., И ШТУЛЬП 55 ММ 12-24 V</t>
  </si>
  <si>
    <t>729X600PZ---G41</t>
  </si>
  <si>
    <t>МНОГОРИГЕЛЬНЫЙ ЗАМОК 729X, ОТДАЛ. 72 ММ, ПРОФ. ЕВРОЦИЛ., И ШТУЛЬП 60 ММ 12-24 V</t>
  </si>
  <si>
    <t>729X700PZ---G41</t>
  </si>
  <si>
    <t>МНОГОРИГЕЛЬНЫЙ ЗАМОК 729X, ОТДАЛ. 72 ММ, ПРОФ. ЕВРОЦИЛ., И ШТУЛЬП 65 ММ 12-24 V</t>
  </si>
  <si>
    <t>729X800PZ---G41</t>
  </si>
  <si>
    <t>МНОГОРИГЕЛЬНЫЙ ЗАМОК 729X, ОТДАЛ. 72 ММ, ПРОФ. ЕВРОЦИЛ., И ШТУЛЬП 80 ММ 12-24 V</t>
  </si>
  <si>
    <t>729X900PZ---G41</t>
  </si>
  <si>
    <t>МНОГОРИГЕЛЬНЫЙ ЗАМОК 729X, ОТДАЛ. 72 ММ, ПРОФ. ЕВРОЦИЛ., И ШТУЛЬП 100 ММ 12-24 V</t>
  </si>
  <si>
    <t>709X102PZ---G41</t>
  </si>
  <si>
    <t xml:space="preserve">ЗАМОК ВЫСОКОПРОЧНЫЙ С ЭЛЕКТРОУПРАВЛЯЕМОЙ РУЧКОЙ 709X, ШИРИНА ШТУЛЬПА 24 ММ; МЕЖОСЕВОЕ РАССТОЯНИЕ 92 ММ 30 ММ 12-24 V DC </t>
  </si>
  <si>
    <t>709X202PZ---G41</t>
  </si>
  <si>
    <t xml:space="preserve">ЗАМОК ВЫСОКОПРОЧНЫЙ С ЭЛЕКТРОУПРАВЛЯЕМОЙ РУЧКОЙ 709X, ШИРИНА ШТУЛЬПА 24 ММ; МЕЖОСЕВОЕ РАССТОЯНИЕ 92 ММ 35 ММ 12-24 V DC </t>
  </si>
  <si>
    <t>709X302PZ---G41</t>
  </si>
  <si>
    <t>ЗАМОК ВЫСОКОПРОЧНЫЙ С ЭЛЕКТРОУПРАВЛЯЕМОЙ РУЧКОЙ 709X, ШИРИНА ШТУЛЬПА 24 ММ; МЕЖОСЕВОЕ РАССТОЯНИЕ 92 ММ 40 ММ 12-24 V DC</t>
  </si>
  <si>
    <t>709X402PZ---G41</t>
  </si>
  <si>
    <t>ЗАМОК ВЫСОКОПРОЧНЫЙ С ЭЛЕКТРОУПРАВЛЯЕМОЙ РУЧКОЙ 709X, ШИРИНА ШТУЛЬПА 24 ММ; МЕЖОСЕВОЕ РАССТОЯНИЕ 92 ММ 45 ММ 12-24 V DC</t>
  </si>
  <si>
    <t>709X102PZX--G41</t>
  </si>
  <si>
    <t>ЗАМОК ВЫСОКОПРОЧНЫЙ С ЭЛЕКТРОУПРАВЛЯЕМОЙ РУЧКОЙ 709X, ШИРИНА ШТУЛЬПА 24 ММ; МЕЖОСЕВОЕ РАССТОЯНИЕ 92 ММ 30 ММ 12-24 V DC</t>
  </si>
  <si>
    <t>709X202PZX--G41</t>
  </si>
  <si>
    <t>ЗАМОК ВЫСОКОПРОЧНЫЙ С ЭЛЕКТРОУПРАВЛЯЕМОЙ РУЧКОЙ 709X, ШИРИНА ШТУЛЬПА 24 ММ; МЕЖОСЕВОЕ РАССТОЯНИЕ 92 ММ 35 ММ 12-24 V DC</t>
  </si>
  <si>
    <t>709X402PZX--G41</t>
  </si>
  <si>
    <t>709X501PZ---G4*</t>
  </si>
  <si>
    <t>ЗАМОК ВЫСОКОПРОЧНЫЙ С ЭЛЕКТРОУПРАВЛЯЕМОЙ РУЧКОЙ 709X, ШИРИНА ШТУЛЬПА 20 ММ; МЕЖОСЕВОЕ РАССТОЯНИЕ 72 ММ 55 ММ 12-24 V DC DIN ЛЕВ/ПРАВ</t>
  </si>
  <si>
    <t>709X502PZ---G41</t>
  </si>
  <si>
    <t>ЗАМОК ВЫСОКОПРОЧНЫЙ С ЭЛЕКТРОУПРАВЛЯЕМОЙ РУЧКОЙ 709X, ШИРИНА ШТУЛЬПА 24 ММ; МЕЖОСЕВОЕ РАССТОЯНИЕ 72 ММ 55 ММ 12-24 V DC</t>
  </si>
  <si>
    <t>709X601PZ---G4*</t>
  </si>
  <si>
    <t>ЗАМОК ВЫСОКОПРОЧНЫЙ С ЭЛЕКТРОУПРАВЛЯЕМОЙ РУЧКОЙ 709X, ШИРИНА ШТУЛЬПА 20 ММ; МЕЖОСЕВОЕ РАССТОЯНИЕ 72 ММ 60 ММ 12-24 V DC DIN ЛЕВ/ПРАВ</t>
  </si>
  <si>
    <t>709X602PZ---G41</t>
  </si>
  <si>
    <t>ЗАМОК ВЫСОКОПРОЧНЫЙ С ЭЛЕКТРОУПРАВЛЯЕМОЙ РУЧКОЙ 709X, ШИРИНА ШТУЛЬПА 24 ММ; МЕЖОСЕВОЕ РАССТОЯНИЕ 72 ММ 60 ММ 12-24 V DC</t>
  </si>
  <si>
    <t>709X701PZ---G4*</t>
  </si>
  <si>
    <t>ЗАМОК ВЫСОКОПРОЧНЫЙ С ЭЛЕКТРОУПРАВЛЯЕМОЙ РУЧКОЙ 709X, ШИРИНА ШТУЛЬПА 20 ММ; МЕЖОСЕВОЕ РАССТОЯНИЕ 72 ММ 65 ММ 12-24 V DC DIN ЛЕВ/ПРАВ</t>
  </si>
  <si>
    <t>709X702PZ---G41</t>
  </si>
  <si>
    <t>ЗАМОК ВЫСОКОПРОЧНЫЙ С ЭЛЕКТРОУПРАВЛЯЕМОЙ РУЧКОЙ 709X, ШИРИНА ШТУЛЬПА 24 ММ; МЕЖОСЕВОЕ РАССТОЯНИЕ 72 ММ 65 ММ 12-24 V DC</t>
  </si>
  <si>
    <t>709X801PZ---G4*</t>
  </si>
  <si>
    <t>ЗАМОК ВЫСОКОПРОЧНЫЙ С ЭЛЕКТРОУПРАВЛЯЕМОЙ РУЧКОЙ 709X, ШИРИНА ШТУЛЬПА 20 ММ; МЕЖОСЕВОЕ РАССТОЯНИЕ 72 ММ 80 ММ 12-24 V DC DIN ЛЕВ/ПРАВ</t>
  </si>
  <si>
    <t>ЗАМОК ВЫСОКОПРОЧНЫЙ С ЭЛЕКТРОУПРАВЛЯЕМОЙ РУЧКОЙ 709X, ШИРИНА ШТУЛЬПА 24 ММ; МЕЖОСЕВОЕ РАССТОЯНИЕ 72 ММ 80 ММ 12-24 V DC</t>
  </si>
  <si>
    <t>709X902PZ---G41</t>
  </si>
  <si>
    <t>ЗАМОК ВЫСОКОПРОЧНЫЙ С ЭЛЕКТРОУПРАВЛЯЕМОЙ РУЧКОЙ 709X, ШИРИНА ШТУЛЬПА 24 ММ; МЕЖОСЕВОЕ РАССТОЯНИЕ 72 ММ 100 ММ 12-24 V DC</t>
  </si>
  <si>
    <t>709X501PZX--G4*</t>
  </si>
  <si>
    <t>709X502PZX--G41</t>
  </si>
  <si>
    <t>709X601PZX--G4*</t>
  </si>
  <si>
    <t>ЗАМОК ВЫСОКОПРОЧНЫЙ С ЭЛЕКТРОУПРАВЛЯЕМОЙ РУЧКОЙ 709X, ШИРИНА ШТУЛЬПА 20 ММ; МЕЖОСЕВОЕ РАССТОЯНИЕ 72 ММ 60 ММ 12-24 V DC  DIN ЛЕВ/ПРАВ</t>
  </si>
  <si>
    <t>709X701PZX--G4*</t>
  </si>
  <si>
    <t>ЗАМОК ВЫСОКОПРОЧНЫЙ С ЭЛЕКТРОУПРАВЛЯЕМОЙ РУЧКОЙ 709X, ШИРИНА ШТУЛЬПА 20 ММ; МЕЖОСЕВОЕ РАССТОЯНИЕ 72 ММ 65 ММ 12-24 V DC  DIN ЛЕВ/ПРАВ</t>
  </si>
  <si>
    <t>709X702PZX--G41</t>
  </si>
  <si>
    <t>709X802PZX--G41</t>
  </si>
  <si>
    <t>409X102PZ-----1</t>
  </si>
  <si>
    <t>ЗАМОК ВЫСОКОПРОЧНЫЙ, С МИКРОКОНТАКТОМ, ШИРИНА ШТУЛЬПА 24 ММ; МЕЖОСЕВОЕ РАССТОЯНИЕ 92 ММ 30 ММ</t>
  </si>
  <si>
    <t>409X202PZ-----1</t>
  </si>
  <si>
    <t>ЗАМОК ВЫСОКОПРОЧНЫЙ, С МИКРОКОНТАКТОМ, ШИРИНА ШТУЛЬПА 24 ММ; МЕЖОСЕВОЕ РАССТОЯНИЕ 92 ММ 35 ММ</t>
  </si>
  <si>
    <t>409X302PZ-----1</t>
  </si>
  <si>
    <t xml:space="preserve">ЗАМОК ВЫСОКОПРОЧНЫЙ, С МИКРОКОНТАКТОМ, ШИРИНА ШТУЛЬПА 24 ММ; МЕЖОСЕВОЕ РАССТОЯНИЕ 92 ММ 40 ММ </t>
  </si>
  <si>
    <t>409X402PZ-----1</t>
  </si>
  <si>
    <t>ЗАМОК ВЫСОКОПРОЧНЫЙ, С МИКРОКОНТАКТОМ, ШИРИНА ШТУЛЬПА 24 ММ; МЕЖОСЕВОЕ РАССТОЯНИЕ 92 ММ 45 ММ</t>
  </si>
  <si>
    <t>409X501PZ-----*</t>
  </si>
  <si>
    <t>ЗАМОК ВЫСОКОПРОЧНЫЙ, С МИКРОКОНТАКТОМ, ШИРИНА ШТУЛЬПА 20 ММ; МЕЖОСЕВОЕ РАССТОЯНИЕ 72 ММ 55 ММ  DIN ЛЕВЫЙ/ПРАВЫЙ</t>
  </si>
  <si>
    <t>409X502PZ-----1</t>
  </si>
  <si>
    <t>ЗАМОК ВЫСОКОПРОЧНЫЙ, С МИКРОКОНТАКТОМ, ШИРИНА ШТУЛЬПА 20 ММ; МЕЖОСЕВОЕ РАССТОЯНИЕ 72 ММ 55 ММ</t>
  </si>
  <si>
    <t>409X601PZ-----*</t>
  </si>
  <si>
    <t>ЗАМОК ВЫСОКОПРОЧНЫЙ, С МИКРОКОНТАКТОМ, ШИРИНА ШТУЛЬПА 20 ММ; МЕЖОСЕВОЕ РАССТОЯНИЕ 72 ММ 60 ММ  DIN ЛЕВЫЙ/ПРАВЫЙ</t>
  </si>
  <si>
    <t>409X602PZ-----1</t>
  </si>
  <si>
    <t>ЗАМОК ВЫСОКОПРОЧНЫЙ, С МИКРОКОНТАКТОМ, ШИРИНА ШТУЛЬПА 20 ММ; МЕЖОСЕВОЕ РАССТОЯНИЕ 72 ММ 60 ММ</t>
  </si>
  <si>
    <t>409X701PZ-----*</t>
  </si>
  <si>
    <t>ЗАМОК ВЫСОКОПРОЧНЫЙ, С МИКРОКОНТАКТОМ, ШИРИНА ШТУЛЬПА 20 ММ; МЕЖОСЕВОЕ РАССТОЯНИЕ 72 ММ 65 ММ  DIN ЛЕВЫЙ/ПРАВЫЙ</t>
  </si>
  <si>
    <t>409X702PZ-----1</t>
  </si>
  <si>
    <t>ЗАМОК ВЫСОКОПРОЧНЫЙ, С МИКРОКОНТАКТОМ, ШИРИНА ШТУЛЬПА 20 ММ; МЕЖОСЕВОЕ РАССТОЯНИЕ 72 ММ 65 ММ</t>
  </si>
  <si>
    <t>409X802PZ-----1</t>
  </si>
  <si>
    <t>ЗАМОК ВЫСОКОПРОЧНЫЙ, С МИКРОКОНТАКТОМ, ШИРИНА ШТУЛЬПА 20 ММ; МЕЖОСЕВОЕ РАССТОЯНИЕ 72 ММ 80 ММ</t>
  </si>
  <si>
    <t>Z09XKAB--------</t>
  </si>
  <si>
    <t xml:space="preserve">КАБЕЛЬ ДЛЯ МОДЕЛЕЙ 409X / 509X / 709X; ДЛИНА 10 М </t>
  </si>
  <si>
    <t>329X100PZ-----1</t>
  </si>
  <si>
    <t>МЕХАНИЧЕСКИЙ МНОГОРИГЕЛЬНЫЙ ЗАМОК 329X, ОТДАЛ. 92 ММ, ПРОФ. ЕВРОЦИЛ., И ШТУЛЬП 30 ММ</t>
  </si>
  <si>
    <t>329X200PZ-----1</t>
  </si>
  <si>
    <t xml:space="preserve">МЕХАНИЧЕСКИЙ МНОГОРИГЕЛЬНЫЙ ЗАМОК 329X, ОТДАЛ. 92 ММ, ПРОФ. ЕВРОЦИЛ., И ШТУЛЬП 35 ММ </t>
  </si>
  <si>
    <t>329X300PZ-----1</t>
  </si>
  <si>
    <t xml:space="preserve">МЕХАНИЧЕСКИЙ МНОГОРИГЕЛЬНЫЙ ЗАМОК 329X, ОТДАЛ. 92 ММ, ПРОФ. ЕВРОЦИЛ., И ШТУЛЬП 40 ММ </t>
  </si>
  <si>
    <t>329X400PZ-----1</t>
  </si>
  <si>
    <t>МЕХАНИЧЕСКИЙ МНОГОРИГЕЛЬНЫЙ ЗАМОК 329X, ОТДАЛ. 92 ММ, ПРОФ. ЕВРОЦИЛ., И ШТУЛЬП 45 ММ</t>
  </si>
  <si>
    <t>329X500PZ-----1</t>
  </si>
  <si>
    <t>МЕХАНИЧЕСКИЙ МНОГОРИГЕЛЬНЫЙ ЗАМОК 329X, ОТДАЛ. 72 ММ, ПРОФ. ЕВРОЦИЛ., И ШТУЛЬП 55 ММ</t>
  </si>
  <si>
    <t>329X600PZ-----1</t>
  </si>
  <si>
    <t>МЕХАНИЧЕСКИЙ МНОГОРИГЕЛЬНЫЙ ЗАМОК 329X, ОТДАЛ. 72 ММ, ПРОФ. ЕВРОЦИЛ., И ШТУЛЬП 60 ММ</t>
  </si>
  <si>
    <t>329X700PZ-----1</t>
  </si>
  <si>
    <t>МЕХАНИЧЕСКИЙ МНОГОРИГЕЛЬНЫЙ ЗАМОК 329X, ОТДАЛ. 72 ММ, ПРОФ. ЕВРОЦИЛ., И ШТУЛЬП 65 ММ</t>
  </si>
  <si>
    <t>329X800PZ-----1</t>
  </si>
  <si>
    <t>МЕХАНИЧЕСКИЙ МНОГОРИГЕЛЬНЫЙ ЗАМОК 329X, ОТДАЛ. 72 ММ, ПРОФ. ЕВРОЦИЛ., И ШТУЛЬП 80 ММ</t>
  </si>
  <si>
    <t>Z29-SBL-1-----1</t>
  </si>
  <si>
    <t>ПЛОСКАЯ ЗАПОРНАЯ ПЛАНКА УНИВЕРСАЛЬНЫЙ; ДЛЯ МОДЕЛЕЙ 329X / 529X / 629X / 729X.</t>
  </si>
  <si>
    <t>Z29-SBL-3-----1</t>
  </si>
  <si>
    <t xml:space="preserve">УГЛОВАЯ ЗАПОРНАЯ ПЛАНКА УНИВЕРСАЛЬНЫЙ; ДЛЯ МОДЕЛЕЙ 329X / 529X / 629X / 729X. </t>
  </si>
  <si>
    <t>309X102PZ-----1</t>
  </si>
  <si>
    <t>ЗАМОК ВЫСОКОПРОЧНЫЙ, МЕХАНИЧЕСКИЙ, ШИРИНА ШТУЛЬПА 24 ММ; МЕЖОСЕВОЕ РАССТОЯНИЕ 92 ММ 30 ММ</t>
  </si>
  <si>
    <t>309X202PZ-----1</t>
  </si>
  <si>
    <t>ЗАМОК ВЫСОКОПРОЧНЫЙ, МЕХАНИЧЕСКИЙ, ШИРИНА ШТУЛЬПА 24 ММ; МЕЖОСЕВОЕ РАССТОЯНИЕ 92 ММ 35 ММ</t>
  </si>
  <si>
    <t>309X302PZ-----1</t>
  </si>
  <si>
    <t xml:space="preserve">ЗАМОК ВЫСОКОПРОЧНЫЙ, МЕХАНИЧЕСКИЙ, ШИРИНА ШТУЛЬПА 24 ММ; МЕЖОСЕВОЕ РАССТОЯНИЕ 92 ММ 40 ММ </t>
  </si>
  <si>
    <t>309X402PZ-----1</t>
  </si>
  <si>
    <t>ЗАМОК ВЫСОКОПРОЧНЫЙ, МЕХАНИЧЕСКИЙ, ШИРИНА ШТУЛЬПА 24 ММ; МЕЖОСЕВОЕ РАССТОЯНИЕ 92 ММ 45 ММ</t>
  </si>
  <si>
    <t>309X501PZ-----*</t>
  </si>
  <si>
    <t>ЗАМОК ВЫСОКОПРОЧНЫЙ, МЕХАНИЧЕСКИЙ, ШИРИНА ШТУЛЬПА 20 ММ; МЕЖОСЕВОЕ РАССТОЯНИЕ 72 ММ 55 ММ DIN ЛЕВ/ПРАВ</t>
  </si>
  <si>
    <t>309X502PZ-----1</t>
  </si>
  <si>
    <t xml:space="preserve">ЗАМОК ВЫСОКОПРОЧНЫЙ, МЕХАНИЧЕСКИЙ, ШИРИНА ШТУЛЬПА 24 ММ; МЕЖОСЕВОЕ РАССТОЯНИЕ 72 ММ 55 ММ </t>
  </si>
  <si>
    <t>309X601PZ-----*</t>
  </si>
  <si>
    <t>ЗАМОК ВЫСОКОПРОЧНЫЙ, МЕХАНИЧЕСКИЙ, ШИРИНА ШТУЛЬПА 20 ММ; МЕЖОСЕВОЕ РАССТОЯНИЕ 72 ММ 60 ММ DIN ЛЕВ/ПРАВ</t>
  </si>
  <si>
    <t>309X602PZ-----1</t>
  </si>
  <si>
    <t xml:space="preserve">ЗАМОК ВЫСОКОПРОЧНЫЙ, МЕХАНИЧЕСКИЙ, ШИРИНА ШТУЛЬПА 24 ММ; МЕЖОСЕВОЕ РАССТОЯНИЕ 72 ММ 60 ММ </t>
  </si>
  <si>
    <t>309X701PZ-----*</t>
  </si>
  <si>
    <t>ЗАМОК ВЫСОКОПРОЧНЫЙ, МЕХАНИЧЕСКИЙ, ШИРИНА ШТУЛЬПА 20 ММ; МЕЖОСЕВОЕ РАССТОЯНИЕ 72 ММ 65 ММ  DIN ЛЕВ/ПРАВ</t>
  </si>
  <si>
    <t>309X702PZ-----1</t>
  </si>
  <si>
    <t>ЗАМОК ВЫСОКОПРОЧНЫЙ, МЕХАНИЧЕСКИЙ, ШИРИНА ШТУЛЬПА 24 ММ; МЕЖОСЕВОЕ РАССТОЯНИЕ 72 ММ 65 ММ</t>
  </si>
  <si>
    <t>309X801PZ-----*</t>
  </si>
  <si>
    <t>ЗАМОК ВЫСОКОПРОЧНЫЙ, МЕХАНИЧЕСКИЙ, ШИРИНА ШТУЛЬПА 20 ММ; МЕЖОСЕВОЕ РАССТОЯНИЕ 72 ММ 80 ММ  DIN ЛЕВ/ПРАВ</t>
  </si>
  <si>
    <t>309X901PZ-----*</t>
  </si>
  <si>
    <t>ЗАМОК ВЫСОКОПРОЧНЫЙ, МЕХАНИЧЕСКИЙ, ШИРИНА ШТУЛЬПА 20 ММ; МЕЖОСЕВОЕ РАССТОЯНИЕ 72 ММ 100 ММ DIN ЛЕВ/ПРАВ</t>
  </si>
  <si>
    <t>Z09XSBL-01----4</t>
  </si>
  <si>
    <t xml:space="preserve">УГЛОВАЯ ЗАПОРНАЯ ПЛАНКА КОРОТКАЯ; DIN ЛЕВЫЙ; ДЛЯ МОДЕЛЕЙ 309X / 409X / 509X / 709X </t>
  </si>
  <si>
    <t>Z09XSBL-01----5</t>
  </si>
  <si>
    <t>УГЛОВАЯ ЗАПОРНАЯ ПЛАНКА КОРОТКАЯ; DIN ПРАВЫЙ; ДЛЯ МОДЕЛЕЙ 309X / 409X / 509X / 709X</t>
  </si>
  <si>
    <t>Z09XSBL-02----1</t>
  </si>
  <si>
    <t>НАКЛАДКА УНИВЕРСАЛЬНАЯ; С ЛЕПЕСТКОМ 16 ММ И СО СКОШЕННОЙ ГРАНЬЮ; ДЛЯ МОДЕЛЕЙ 309X / 409X / 509X / 709X</t>
  </si>
  <si>
    <t>Z09XSBL-03----4</t>
  </si>
  <si>
    <t>УГЛОВАЯ ЗАПОРНАЯ ПЛАНКА ДЛИННАЯ; DIN ЛЕВЫЙ; ДЛЯ МОДЕЛЕЙ 309X / 409X / 509X / 709X</t>
  </si>
  <si>
    <t>Z09XSBL-03----5</t>
  </si>
  <si>
    <t>УГЛОВАЯ ЗАПОРНАЯ ПЛАНКА ДЛИННАЯ; DIN ПРАВЫЙ; ДЛЯ МОДЕЛЕЙ 309X / 409X / 509X / 709X</t>
  </si>
  <si>
    <t>Z09XSBL-04----1</t>
  </si>
  <si>
    <t>НАКЛАДКА УНИВЕРСАЛЬНАЯ; С ЛЕПЕСТКОМ 12 ММ БЕЗ ФАЗКИ; ДЛЯ МОДЕЛЕЙ 309X / 409X / 509X / 709X</t>
  </si>
  <si>
    <t>8000-00-1100---</t>
  </si>
  <si>
    <t>ПАНИК-РЕЙКА I БЕЗ ОТВЕРСТИЯ ПОД ЦИЛИНДР; НЕРЖ.СТАЛЬ/ЧЕРНЫЙ</t>
  </si>
  <si>
    <t>8000-10-1100---</t>
  </si>
  <si>
    <t>ПАНИК-РЕЙКА I ДЛЯ ЕВРО-ЦИЛИНДРА; ОТДАЛЕНИЕ 92 ММ; НЕРЖ.СТАЛЬ/ЧЕРНЫЙ</t>
  </si>
  <si>
    <t>8000-20-1100---</t>
  </si>
  <si>
    <t>ПАНИК-РЕЙКА I ДЛЯ ЕВРОЦИЛИНДРА; ОТДАЛЕНИЕ 72 ММ; НЕРЖ.СТАЛЬ/ЧЕРНЫЙ</t>
  </si>
  <si>
    <t>8000-00-2100---</t>
  </si>
  <si>
    <t xml:space="preserve">ПАНИК-РЕЙКА I БЕЗ ОТВЕРСТИЯ ПОД ЦИЛИНДР; НЕРЖ.СТАЛЬ/СЕРЕБРИСТЫЙ </t>
  </si>
  <si>
    <t>8000-10-2100---</t>
  </si>
  <si>
    <t>ПАНИК-РЕЙКА I ДЛЯ ЕВРОЦИЛИНДРА; ОТДАЛЕНИЕ 92 ММ; НЕРЖ.СТАЛЬ/СЕРЕБРИСТЫЙ</t>
  </si>
  <si>
    <t>8000-20-2100---</t>
  </si>
  <si>
    <t xml:space="preserve">ПАНИК-РЕЙКА I ДЛЯ ЕВРОЦИЛИНДРА; ОТДАЛЕНИЕ 72 ММ; НЕРЖ.СТАЛЬ/СЕРЕБРИСТЫЙ </t>
  </si>
  <si>
    <t>309MB2-72A60--*</t>
  </si>
  <si>
    <t>ЗАМОК ВЫСОКОПРОЧНЫЙ, МЕХАНИЧЕСКИЙ, С ФУНКЦИЕЙ «АНТИПАНИКА» В, РАЗДЕЛЕННАЯ ОТВЕТНАЯ ЧАСТЬ, ЛИЦЕВАЯ ПАНЕЛЬ 20 ММ 60 ММ  C/D/E/F</t>
  </si>
  <si>
    <t>309MB2-72A65--*</t>
  </si>
  <si>
    <t>ЗАМОК ВЫСОКОПРОЧНЫЙ, МЕХАНИЧЕСКИЙ, С ФУНКЦИЕЙ «АНТИПАНИКА» В, РАЗДЕЛЕННАЯ ОТВЕТНАЯ ЧАСТЬ, ЛИЦЕВАЯ ПАНЕЛЬ 20 ММ 65 ММ C/D/E/F</t>
  </si>
  <si>
    <t>309MB2A72A60--*</t>
  </si>
  <si>
    <t>ЗАМОК ВЫСОКОПРОЧНЫЙ, МЕХАНИЧЕСКИЙ, С ФУНКЦИЕЙ «АНТИПАНИКА» В, РАЗДЕЛЕННАЯ ОТВЕТНАЯ ЧАСТЬ, ЛИЦЕВАЯ ПАНЕЛЬ 24 ММ 60 ММ  C/D/E/F</t>
  </si>
  <si>
    <t>309MB2A72A65--*</t>
  </si>
  <si>
    <t>ЗАМОК ВЫСОКОПРОЧНЫЙ, МЕХАНИЧЕСКИЙ, С ФУНКЦИЕЙ «АНТИПАНИКА» В, РАЗДЕЛЕННАЯ ОТВЕТНАЯ ЧАСТЬ, ЛИЦЕВАЯ ПАНЕЛЬ 24 ММ 65 ММ C/D/E/F</t>
  </si>
  <si>
    <t>309MB4A72B60--*</t>
  </si>
  <si>
    <t>ЗАМОК ВЫСОКОПРОЧНЫЙ, МЕХАНИЧЕСКИЙ, С ФУНКЦИЕЙ B, БЕЗ ФУНКЦИИ «АНТИПАНИКА», СКВОЗНОЙ КВАДРАТ, ЛИЦЕВАЯ ПАНЕЛЬ 24 ММ 60 ММ DIN ЛЕВ/ПРАВ</t>
  </si>
  <si>
    <t>18 ЭЛЕКТРОМАГНИТНЫЕ ЗАМКИ</t>
  </si>
  <si>
    <t>827-------44F90</t>
  </si>
  <si>
    <t>МАГНИТ  ДЛЯ МОНТАЖА В ДВЕРНУЮ РАМУ; 12/24 V; УДЕРЖАНИЕ 2500 Н</t>
  </si>
  <si>
    <t>827A------44F90</t>
  </si>
  <si>
    <t>МАГНИТ  С ОТВЕТНОЙ ПЛАСТИНОЙ; 12/24 В ПОСТ. ТОКА; УДЕРЖИВАЮЩАЯ СИЛА 2500 Н</t>
  </si>
  <si>
    <t>827A------93F90</t>
  </si>
  <si>
    <t>827HA-----44F90</t>
  </si>
  <si>
    <t>МАГНИТ  С ОТВЕТНОЙ ПЛАСТИНОЙ; С ДАТЧИКОМ ХОЛЛА; 12/24 В ПОСТ. ТОКА; УДЕРЖИВАЮЩАЯ СИЛА 2500 Н</t>
  </si>
  <si>
    <t>827HA-----93F90</t>
  </si>
  <si>
    <t>827-7--------00</t>
  </si>
  <si>
    <t>НАВИНЧИВАЕМЫЙ УГОЛОК  ДЛЯ ДВЕРЕЙ БЕЗ НАПЛЫВА; РЕГУЛИРУЕМЫЙ, L-УГОЛОК</t>
  </si>
  <si>
    <t>827AP-----93F90</t>
  </si>
  <si>
    <t>МАГНИТ В КОРПУСЕ; 12/24 V; УДЕРЖАНИЕ 2500 Н; НАКЛАДНОГО МОНТАЖА</t>
  </si>
  <si>
    <t>828-------44F90</t>
  </si>
  <si>
    <t>МАГНИТ  С ОТВЕТНОЙ ПЛАТОЙ; С ДАТЧИКОМ ХОЛЛА; 12/24 V DC; УДЕРЖАНИЕ 5000 Н; АНОДИРОВАННОЕ ПОКРЫТИЕ ЦВЕТА АЛЮМИНИЯ</t>
  </si>
  <si>
    <t>828-4--------40</t>
  </si>
  <si>
    <t>НАВИНЧИВАЕМЫЙ УГОЛОК  ДЛЯ ДВЕРЕЙ БЕЗ НАПЛЫВА; L-УГОЛОК</t>
  </si>
  <si>
    <t>828-5--------44</t>
  </si>
  <si>
    <t>МОНТАЖНАЯ КОНТРОПОРА  ДЛЯ 828-2; АНОДИРОВАННОЕ ПОКРЫТИЕ ЦВЕТА АЛЮМИНИЯ</t>
  </si>
  <si>
    <t>828-6--------00</t>
  </si>
  <si>
    <t>МОНТАЖНЫЙ КОМПЛЕКТ  ДЛЯ ДВЕРЕЙ БЕЗ НАПЛЫВА; РЕГУЛИРУЕМЫЙ, Z-УГОЛОК И КОЖУХ</t>
  </si>
  <si>
    <t>828-7--------00</t>
  </si>
  <si>
    <t>19 СКД</t>
  </si>
  <si>
    <t>492-08---11---6</t>
  </si>
  <si>
    <t>КОДОВАЯ РУЧКА МАТОВЫЙ, ИСПОЛНЕНИЕ А*</t>
  </si>
  <si>
    <t>492-08---11---7</t>
  </si>
  <si>
    <t>КОДОВАЯ РУЧКА МАТОВЫЙ, ИСПОЛНЕНИЕ В*</t>
  </si>
  <si>
    <t>492----1-----00</t>
  </si>
  <si>
    <t>РОЗЕТКА ДЛЯ КЛЮЧА МАТОВАЯ, ЕВРОПРОФИЛЬ (2 ШТ.)</t>
  </si>
  <si>
    <t>492----2-----00</t>
  </si>
  <si>
    <t xml:space="preserve">РОЗЕТКА ДЛЯ КЛЮЧА МАТОВЫЙ, БОРОДКА (2 ШТ.) </t>
  </si>
  <si>
    <t>492L08-1-11---6</t>
  </si>
  <si>
    <t xml:space="preserve">КОДОВАЯ РУЧКА ДЛИННАЯ НАКЛАДКА, ПРОФИЛЬН. ЦИЛИНДР, ИСПОЛНЕНИЕ А </t>
  </si>
  <si>
    <t>492L08-1-11---7</t>
  </si>
  <si>
    <t xml:space="preserve">КОДОВАЯ РУЧКА ДЛИННАЯ НАКЛАДКА, ПРОФИЛЬН. ЦИЛИНДР, ИСПОЛНЕНИЕ В </t>
  </si>
  <si>
    <t>492L08---11---6</t>
  </si>
  <si>
    <t>КОДОВАЯ РУЧКА ДЛИННАЯ НАКЛАДКА, БЕЗ ОТВЕРСТИЯ ПОД ЦИЛИНДР, ИСПОЛНЕНИЕ А</t>
  </si>
  <si>
    <t>492L08---11---7</t>
  </si>
  <si>
    <t>КОДОВАЯ РУЧКА ДЛИННАЯ НАКЛАДКА, БЕЗ ОТВЕРСТИЯ ПОД ЦИЛИНДР, ИСПОЛНЕНИЕ В</t>
  </si>
  <si>
    <t>492-W0----1----</t>
  </si>
  <si>
    <t>КОДОВАЯ РУЧКА ДЛЯ ОКОН, БАЛКОННЫХ ДВЕРЕЙ И ДВЕРЕЙ ВНУТРЕННЕГО ДВОРИКА, ЗАПЕРТЫХ ИЗНУТРИ.</t>
  </si>
  <si>
    <t>492E---------2-</t>
  </si>
  <si>
    <t>КЛЮЧ ОТ КРЫШКИ БАТАРЕИ</t>
  </si>
  <si>
    <t>42130-10-----00</t>
  </si>
  <si>
    <t xml:space="preserve">КОМПАКТНОЕ ДВЕРНОЕ КОДОВОЕ УСТРОЙСТВО 230 В СВЕТЛО-СЕРЫЙ RAL 9002 </t>
  </si>
  <si>
    <t>42140-10-----00</t>
  </si>
  <si>
    <t>КОДОВОЕ УСТРОЙСТВО ОДНОКАНАЛЬНЫЙ; 4-ЗНАЧНЫЙ КОД; 12 V; ВСТРОЕННАЯ КЛАВИАТУРА; ЗАЩИТА IP30; НАКЛАДНОГО МОНТАЖА</t>
  </si>
  <si>
    <t>42141--------00</t>
  </si>
  <si>
    <t>КОДОВОЕ УСТРОЙСТВО МИНИ-УСТРОЙСТВО; 1 КАНАЛ; 4-ЗНАЧНЫЙ КОД; 12 В; ВСТРОЕННАЯ КЛАВИАТУРА; ЗАЩИТА IP54; НАКЛАДНОЙ МОНТАЖ; СЕРОВАТО-БЕЛЫЙ (RAL 9002)</t>
  </si>
  <si>
    <t>42141-----91-00</t>
  </si>
  <si>
    <t>КОДОВОЕ УСТРОЙСТВО МИНИ-УСТРОЙСТВО; 1 КАНАЛ; 4-ЗНАЧНЫЙ КОД; 12 В; ВСТРОЕННАЯ КЛАВИАТУРА; ЗАЩИТА IP54; НАКЛАДНОЙ МОНТАЖ; БЕЛЫЙ АЛЮМИНИЙ (RAL 9006)</t>
  </si>
  <si>
    <t>42142-10-----00</t>
  </si>
  <si>
    <t>КОДОВОЕ УСТРОЙСТВО МИНИ-УСТРОЙСТВО; 1 КАНАЛ; 4-ЗНАЧНЫЙ КОД; 12 В; ВСТРОЕННАЯ КЛАВИАТУРА; ЗАЩИТА IP30; СКРЫТЫЙ МОНТАЖ; СЕРОВАТО-БЕЛЫЙ (RAL 9002)</t>
  </si>
  <si>
    <t>42143--------00</t>
  </si>
  <si>
    <t>КОДОВОЕ УСТРОЙСТВО МИНИ-УСТРОЙСТВО; 1 КАНАЛ; 4-ЗНАЧНЫЙ КОД; 12 В; ВСТРОЕННАЯ КЛАВИАТУРА; ЗАЩИТА IP54; СКРЫТЫЙ МОНТАЖ; СЕРОВАТО-БЕЛЫЙ (RAL 9002)</t>
  </si>
  <si>
    <t>42143-----91-00</t>
  </si>
  <si>
    <t>КОДОВОЕ УСТРОЙСТВО МИНИ-УСТРОЙСТВО; 1 КАНАЛ; 4-ЗНАЧНЫЙ КОД; 12 В; ВСТРОЕННАЯ КЛАВИАТУРА; ЗАЩИТА IP54; СКРЫТЫЙ МОНТАЖ; БЕЛЫЙ АЛЮМИНИЙ (RAL 9006)</t>
  </si>
  <si>
    <t>495108----91B86</t>
  </si>
  <si>
    <t>КОДОВАЯ ФУРНИТУРА ВИД ЗАЩИТЫ IP 40; ДВЕРНОЕ ПОЛОТНО 38-50 ММ; 8-9 ММ КВАДРАТ; АЛЮМИНИЙ (RAL 9006); ВЕРСИЯ А</t>
  </si>
  <si>
    <t>495108----91B87</t>
  </si>
  <si>
    <t>КОДОВАЯ ФУРНИТУРА ВИД ЗАЩИТЫ IP 40; ДВЕРНОЕ ПОЛОТНО 38-50 ММ; 8-9 ММ КВАДРАТ; АЛЮМИНИЙ (RAL 9006); ВЕРСИЯ В</t>
  </si>
  <si>
    <t>495108----93B86</t>
  </si>
  <si>
    <t>КОДОВАЯ ФУРНИТУРА ВИД ЗАЩИТЫ IP 40; ДВЕРНОЕ ПОЛОТНО 38-50 ММ; 8-9 ММ КВАДРАТ; СВЕТЛО-СЕРЫЙ RAL 9002; ВЕРСИЯ А</t>
  </si>
  <si>
    <t>495108----93B87</t>
  </si>
  <si>
    <t>КОДОВАЯ ФУРНИТУРА ВИД ЗАЩИТЫ IP 40; ДВЕРНОЕ ПОЛОТНО 38-50 ММ; 8-9 ММ КВАДРАТ; СВЕТЛО-СЕРЫЙ RAL 9002; ВЕРСИЯ В</t>
  </si>
  <si>
    <t>495108----95B86</t>
  </si>
  <si>
    <t>КОДОВАЯ ФУРНИТУРА ВИД ЗАЩИТЫ IP 40; ДВЕРНОЕ ПОЛОТНО 38-50 ММ; 8-9 ММ КВАДРАТ; СЕРО-КОРИЧНЕВЫЙ RAL 8019; ВЕРСИЯ А</t>
  </si>
  <si>
    <t>495108----95B87</t>
  </si>
  <si>
    <t>КОДОВАЯ ФУРНИТУРА ВИД ЗАЩИТЫ IP 40; ДВЕРНОЕ ПОЛОТНО 38-50 ММ; 8-9 ММ КВАДРАТ; СЕРО-КОРИЧНЕВЫЙ RAL 8019; ВЕРСИЯ В</t>
  </si>
  <si>
    <t>495118----91B86</t>
  </si>
  <si>
    <t>КОДОВАЯ ФУРНИТУРА ВИД ЗАЩИТЫ IP 40; ДВЕРНОЕ ПОЛОТНО 50-70 ММ; 8-9 ММ КВАДРАТ; АЛЮМИНИЙ (RAL 9006); ВЕРСИЯ А</t>
  </si>
  <si>
    <t>495118----91B87</t>
  </si>
  <si>
    <t>КОДОВАЯ ФУРНИТУРА ВИД ЗАЩИТЫ IP 40; ДВЕРНОЕ ПОЛОТНО 50-70 ММ; 8-9 ММ КВАДРАТ; АЛЮМИНИЙ (RAL 9006); ВЕРСИЯ В</t>
  </si>
  <si>
    <t>495118----93B86</t>
  </si>
  <si>
    <t>КОДОВАЯ ФУРНИТУРА ВИД ЗАЩИТЫ IP 40; ДВЕРНОЕ ПОЛОТНО 50-70 ММ; 8-9 ММ КВАДРАТ; СВЕТЛО-СЕРЫЙ RAL 9002; ВЕРСИЯ А</t>
  </si>
  <si>
    <t>495118----93B87</t>
  </si>
  <si>
    <t>КОДОВАЯ ФУРНИТУРА ВИД ЗАЩИТЫ IP 40; ДВЕРНОЕ ПОЛОТНО 50-70 ММ; 8-9 ММ КВАДРАТ; СВЕТЛО-СЕРЫЙ RAL 9002; ВЕРСИЯ В</t>
  </si>
  <si>
    <t>495118----95B86</t>
  </si>
  <si>
    <t>КОДОВАЯ ФУРНИТУРА ВИД ЗАЩИТЫ IP 40; ДВЕРНОЕ ПОЛОТНО 50-70 ММ; 8-9 ММ КВАДРАТ; СЕРО-КОРИЧНЕВЫЙ RAL 8019; ВЕРСИЯ А</t>
  </si>
  <si>
    <t>495118----95B87</t>
  </si>
  <si>
    <t>КОДОВАЯ ФУРНИТУРА ВИД ЗАЩИТЫ IP 40; ТОЛЩИНА ДВЕРИ 50-70 ММ; КВАДРАТ 8-9 ММ; БЛЕДНО-КОРИЧНЕВЫЙ RAL 8019; ВАРИАНТ B</t>
  </si>
  <si>
    <t>49510-3-7291-00</t>
  </si>
  <si>
    <t>ВКЛАДЫШ ДЛЯ КОДОВОЙ ФУРНИТУРЫ 495; ДЛЯ ПРОФИЛЬНОГО ЕВРОЦИЛИНДРА; РАССТОЯНИЕ 72 ММ; БЕЛЫЙ АЛЮМИНИЙ (RAL 9006)</t>
  </si>
  <si>
    <t>49510-3-7293-00</t>
  </si>
  <si>
    <t>ВКЛАДЫШ ДЛЯ КОДОВОЙ ФУРНИТУРЫ 495; ДЛЯ ПРОФИЛЬНОГО ЕВРОЦИЛИНДРА; РАССТОЯНИЕ 72 ММ; СЕРОВАТО-БЕЛЫЙ (RAL 9002)</t>
  </si>
  <si>
    <t>49510-3-7295-00</t>
  </si>
  <si>
    <t>ВКЛАДЫШ ДЛЯ КОДОВОЙ ФУРНИТУРЫ 495; ДЛЯ ПРОФИЛЬНОГО ЕВРОЦИЛИНДРА; РАССТОЯНИЕ 72 ММ; СЕРОВАТО-КОРИЧНЕВЫЙ (RAL 8019)</t>
  </si>
  <si>
    <t>49510-3-9291-00</t>
  </si>
  <si>
    <t>ВКЛАДЫШ ДЛЯ КОДОВОЙ ФУРНИТУРЫ 495; ДЛЯ ПРОФИЛЬНОГО ЕВРОЦИЛИНДРА; РАССТОЯНИЕ 92 ММ; БЕЛЫЙ АЛЮМИНИЙ (RAL 9006)</t>
  </si>
  <si>
    <t>49510-3-9293-00</t>
  </si>
  <si>
    <t>ВКЛАДЫШ ДЛЯ КОДОВОЙ ФУРНИТУРЫ 495; ДЛЯ ПРОФИЛЬНОГО ЕВРОЦИЛИНДРА; РАССТОЯНИЕ 92 ММ; СЕРОВАТО-БЕЛЫЙ (RAL 9002)</t>
  </si>
  <si>
    <t>49510-3-9295-00</t>
  </si>
  <si>
    <t>ВКЛАДЫШ ДЛЯ КОДОВОЙ ФУРНИТУРЫ 495; ДЛЯ ПРОФИЛЬНОГО ЕВРОЦИЛИНДРА; РАССТОЯНИЕ 92 ММ; СЕРОВАТО-КОРИЧНЕВЫЙ (RAL 8019)</t>
  </si>
  <si>
    <t>20 ФИКСАТОРНЫЕ УСТРОЙСТВА</t>
  </si>
  <si>
    <t>830-3BW1----F90</t>
  </si>
  <si>
    <t>МАГНИТНЫЙ ФИКСАТОР МОНТАЖ НА ПОЛУ/СТЕНЕ; УДЕРЖИВАЮЩАЯ СИЛА 300 Н; РАССТОЯНИЕ ДО ПОЛА 110 ММ; ДО СТЕНЫ 190 ММ</t>
  </si>
  <si>
    <t>830-5BW1----F90</t>
  </si>
  <si>
    <t>МАГНИТНЫЙ ФИКСАТОР МОНТАЖ НА ПОЛУ/СТЕНЕ; УДЕРЖИВАЮЩАЯ СИЛА 500 Н; РАССТОЯНИЕ ДО ПОЛА 110 ММ; ДО СТЕНЫ 190 ММ</t>
  </si>
  <si>
    <t>830-8BW1----F90</t>
  </si>
  <si>
    <t>МАГНИТНЫЙ ФИКСАТОР МОНТАЖ НА ПОЛУ/СТЕНЕ; УДЕРЖИВАЮЩАЯ СИЛА 800 Н; РАССТОЯНИЕ ДО ПОЛА 110 ММ; ДО СТЕНЫ 190 ММ</t>
  </si>
  <si>
    <t>83012BW1----F90</t>
  </si>
  <si>
    <t>МАГНИТНЫЙ ФИКСАТОР МОНТАЖ НА ПОЛУ/СТЕНЕ; УДЕРЖИВАЮЩАЯ СИЛА 1200 Н; РАССТОЯНИЕ ДО ПОЛА 110 ММ; ДО СТЕНЫ 190 ММ</t>
  </si>
  <si>
    <t>830-3BW1U---F90</t>
  </si>
  <si>
    <t>МАГНИТНЫЙ ФИКСАТОР МОНТАЖ НА ПОЛУ/СТЕНЕ; УДЕРЖИВАЮЩАЯ СИЛА 300 Н; РАССТОЯНИЕ ДО ПОЛА 110 ММ; ДО СТЕНЫ 190 ММ; КНОПКА ПРЕРЫВАТЕЛЯ</t>
  </si>
  <si>
    <t>830-5BW1U---F90</t>
  </si>
  <si>
    <t>МАГНИТНЫЙ ФИКСАТОР МОНТАЖ НА ПОЛУ/СТЕНЕ; УДЕРЖИВАЮЩАЯ СИЛА 500 Н; РАССТОЯНИЕ ДО ПОЛА 110 ММ; ДО СТЕНЫ 190 ММ; КНОПКА ПРЕРЫВАТЕЛЯ</t>
  </si>
  <si>
    <t>830-8BW1U---F90</t>
  </si>
  <si>
    <t>МАГНИТНЫЙ ФИКСАТОР МОНТАЖ НА ПОЛУ/СТЕНЕ; УДЕРЖИВАЮЩАЯ СИЛА 800 Н; РАССТОЯНИЕ ДО ПОЛА 110 ММ; ДО СТЕНЫ 190 ММ; КНОПКА ПРЕРЫВАТЕЛЯ</t>
  </si>
  <si>
    <t>83012BW1U---F90</t>
  </si>
  <si>
    <t>МАГНИТНЫЙ ФИКСАТОР МОНТАЖ НА ПОЛУ/СТЕНЕ; УДЕРЖИВАЮЩАЯ СИЛА 1200 Н; РАССТОЯНИЕ ДО ПОЛА 110 ММ; ДО СТЕНЫ 190 ММ; КНОПКА ПРЕРЫВАТЕЛЯ</t>
  </si>
  <si>
    <t>830-3BW1-D--F90</t>
  </si>
  <si>
    <t>МАГНИТНЫЙ ФИКСАТОР МОНТАЖ НА ПОЛУ/СТЕНЕ; УДЕРЖИВАЮЩАЯ СИЛА 300 Н; РАССТОЯНИЕ ДО ПОЛА 110 ММ; ДО СТЕНЫ 215 ММ; ДЕМПФИРУЮЩИЙ ЭЛЕМЕНТ</t>
  </si>
  <si>
    <t>830-5BW1-D--F90</t>
  </si>
  <si>
    <t>МАГНИТНЫЙ ФИКСАТОР МОНТАЖ НА ПОЛУ/СТЕНЕ; УДЕРЖИВАЮЩАЯ СИЛА 500 Н; РАССТОЯНИЕ ДО ПОЛА 110 ММ; ДО СТЕНЫ 215 ММ; ДЕМПФИРУЮЩИЙ ЭЛЕМЕНТ</t>
  </si>
  <si>
    <t>830-8BW1-D--F90</t>
  </si>
  <si>
    <t>МАГНИТНЫЙ ФИКСАТОР МОНТАЖ НА ПОЛУ/СТЕНЕ; УДЕРЖИВАЮЩАЯ СИЛА 800 Н; РАССТОЯНИЕ ДО ПОЛА 110 ММ; ДО СТЕНЫ 215 ММ; ДЕМПФИРУЮЩИЙ ЭЛЕМЕНТ</t>
  </si>
  <si>
    <t>83012BW1-D--F90</t>
  </si>
  <si>
    <t>МАГНИТНЫЙ ФИКСАТОР МОНТАЖ НА ПОЛУ/СТЕНЕ; УДЕРЖИВАЮЩАЯ СИЛА 1200 Н; РАССТОЯНИЕ ДО ПОЛА 110 ММ; ДО СТЕНЫ 215 ММ; ДЕМПФИРУЮЩИЙ ЭЛЕМЕНТ</t>
  </si>
  <si>
    <t>830-3BW1UD--F90</t>
  </si>
  <si>
    <t>МАГНИТНЫЙ ФИКСАТОР МОНТАЖ НА ПОЛУ/СТЕНЕ; УДЕРЖИВАЮЩАЯ СИЛА 300 Н; РАССТОЯНИЕ ДО ПОЛА 110 ММ; ДО СТЕНЫ 215 ММ; КНОПКА ПРЕРЫВАНИЯ И ДЕМПФИРУЮЩИЙ ЭЛЕМЕНТ</t>
  </si>
  <si>
    <t>830-5BW1UD--F90</t>
  </si>
  <si>
    <t>МАГНИТНЫЙ ФИКСАТОР МОНТАЖ НА ПОЛУ/СТЕНЕ; УДЕРЖИВАЮЩАЯ СИЛА 500 Н; РАССТОЯНИЕ ДО ПОЛА 110 ММ; ДО СТЕНЫ 215 ММ; КНОПКА ПРЕРЫВАНИЯ И ДЕМПФИРУЮЩИЙ ЭЛЕМЕНТ</t>
  </si>
  <si>
    <t>830-8BW1UD--F90</t>
  </si>
  <si>
    <t>МАГНИТНЫЙ ФИКСАТОР МОНТАЖ НА ПОЛУ/СТЕНЕ; УДЕРЖИВАЮЩАЯ СИЛА 800 Н; РАССТОЯНИЕ ДО ПОЛА 110 ММ; ДО СТЕНЫ 215 ММ; КНОПКА ПРЕРЫВАНИЯ И ДЕМПФИРУЮЩИЙ ЭЛЕМЕНТ</t>
  </si>
  <si>
    <t>83012BW1UD--F90</t>
  </si>
  <si>
    <t>МАГНИТНЫЙ ФИКСАТОР МОНТАЖ НА ПОЛУ/СТЕНЕ; УДЕРЖИВАЮЩАЯ СИЛА 1200 Н; РАССТОЯНИЕ ДО ПОЛА 110 ММ; ДО СТЕНЫ 215 ММ; КНОПКА ПРЕРЫВАНИЯ И ДЕМПФИРУЮЩИЙ ЭЛЕМЕНТ</t>
  </si>
  <si>
    <t>830-3BW2----F90</t>
  </si>
  <si>
    <t>МАГНИТНЫЙ ФИКСАТОР МОНТАЖ НА ПОЛУ/СТЕНЕ; УДЕРЖИВАЮЩАЯ СИЛА 300 Н; РАССТОЯНИЕ ДО ПОЛА 220 ММ; ДО СТЕНЫ 300 ММ</t>
  </si>
  <si>
    <t>830-5BW2----F90</t>
  </si>
  <si>
    <t>МАГНИТНЫЙ ФИКСАТОР МОНТАЖ НА ПОЛУ/СТЕНЕ; УДЕРЖИВАЮЩАЯ СИЛА 500 Н; РАССТОЯНИЕ ДО ПОЛА 220 ММ; ДО СТЕНЫ 300 ММ</t>
  </si>
  <si>
    <t>830-8BW2----F90</t>
  </si>
  <si>
    <t>МАГНИТНЫЙ ФИКСАТОР МОНТАЖ НА ПОЛУ/СТЕНЕ; УДЕРЖИВАЮЩАЯ СИЛА 800 Н; РАССТОЯНИЕ ДО ПОЛА 220 ММ; ДО СТЕНЫ 300 ММ</t>
  </si>
  <si>
    <t>83012BW2----F90</t>
  </si>
  <si>
    <t>МАГНИТНЫЙ ФИКСАТОР МОНТАЖ НА ПОЛУ/СТЕНЕ; УДЕРЖИВАЮЩАЯ СИЛА 1200 Н; РАССТОЯНИЕ ДО ПОЛА 220 ММ; ДО СТЕНЫ 300 ММ</t>
  </si>
  <si>
    <t>830-3BW2U---F90</t>
  </si>
  <si>
    <t>МАГНИТНЫЙ ФИКСАТОР МОНТАЖ НА ПОЛУ/СТЕНЕ; УДЕРЖИВАЮЩАЯ СИЛА 300 Н; РАССТОЯНИЕ ДО ПОЛА 220 ММ; ДО СТЕНЫ 300 ММ; КНОПКА ПРЕРЫВАТЕЛЯ</t>
  </si>
  <si>
    <t>830-5BW2U---F90</t>
  </si>
  <si>
    <t>МАГНИТНЫЙ ФИКСАТОР МОНТАЖ НА ПОЛУ/СТЕНЕ; УДЕРЖИВАЮЩАЯ СИЛА 500 Н; РАССТОЯНИЕ ДО ПОЛА 220 ММ; ДО СТЕНЫ 300 ММ; КНОПКА ПРЕРЫВАТЕЛЯ</t>
  </si>
  <si>
    <t>830-8BW2U---F90</t>
  </si>
  <si>
    <t>МАГНИТНЫЙ ФИКСАТОР МОНТАЖ НА ПОЛУ/СТЕНЕ; УДЕРЖИВАЮЩАЯ СИЛА 800 Н; РАССТОЯНИЕ ДО ПОЛА 220 ММ; ДО СТЕНЫ 300 ММ; КНОПКА ПРЕРЫВАТЕЛЯ</t>
  </si>
  <si>
    <t>83012BW2U---F90</t>
  </si>
  <si>
    <t>МАГНИТНЫЙ ФИКСАТОР МОНТАЖ НА ПОЛУ/СТЕНЕ; УДЕРЖИВАЮЩАЯ СИЛА 1200 Н; РАССТОЯНИЕ ДО ПОЛА 220 ММ; ДО СТЕНЫ 300 ММ; КНОПКА ПРЕРЫВАТЕЛЯ</t>
  </si>
  <si>
    <t>830-3BW2-D--F90</t>
  </si>
  <si>
    <t>МАГНИТНЫЙ ФИКСАТОР МОНТАЖ НА ПОЛУ/СТЕНЕ; УДЕРЖИВАЮЩАЯ СИЛА 300 Н; РАССТОЯНИЕ ДО ПОЛА 220 ММ; ДО СТЕНЫ 325 ММ; ДЕМПФИРУЮЩИЙ ЭЛЕМЕНТ</t>
  </si>
  <si>
    <t>830-5BW2-D--F90</t>
  </si>
  <si>
    <t>МАГНИТНЫЙ ФИКСАТОР МОНТАЖ НА ПОЛУ/СТЕНЕ; УДЕРЖИВАЮЩАЯ СИЛА 500 Н; РАССТОЯНИЕ ДО ПОЛА 220 ММ; ДО СТЕНЫ 325 ММ; ДЕМПФИРУЮЩИЙ ЭЛЕМЕНТ</t>
  </si>
  <si>
    <t>830-8BW2-D--F90</t>
  </si>
  <si>
    <t>МАГНИТНЫЙ ФИКСАТОР МОНТАЖ НА ПОЛУ/СТЕНЕ; УДЕРЖИВАЮЩАЯ СИЛА 800 Н; РАССТОЯНИЕ ДО ПОЛА 220 ММ; ДО СТЕНЫ 325 ММ; ДЕМПФИРУЮЩИЙ ЭЛЕМЕНТ</t>
  </si>
  <si>
    <t>83012BW2-D--F90</t>
  </si>
  <si>
    <t>МАГНИТНЫЙ ФИКСАТОР МОНТАЖ НА ПОЛУ/СТЕНЕ; УДЕРЖИВАЮЩАЯ СИЛА 1200 Н; РАССТОЯНИЕ ДО ПОЛА 220 ММ; ДО СТЕНЫ 325 ММ; ДЕМПФИРУЮЩИЙ ЭЛЕМЕНТ</t>
  </si>
  <si>
    <t>830-3BW2UD--F90</t>
  </si>
  <si>
    <t>МАГНИТНЫЙ ФИКСАТОР МОНТАЖ НА ПОЛУ/СТЕНЕ; УДЕРЖИВАЮЩАЯ СИЛА 300 Н; РАССТОЯНИЕ ДО ПОЛА 220 ММ; ДО СТЕНЫ 325 ММ; КНОПКА ПРЕРЫВАНИЯ И ДЕМПФИРУЮЩИЙ ЭЛЕМЕНТ</t>
  </si>
  <si>
    <t>830-5BW2UD--F90</t>
  </si>
  <si>
    <t>МАГНИТНЫЙ ФИКСАТОР МОНТАЖ НА ПОЛУ/СТЕНЕ; УДЕРЖИВАЮЩАЯ СИЛА 500 Н; РАССТОЯНИЕ ДО ПОЛА 220 ММ; ДО СТЕНЫ 325 ММ; КНОПКА ПРЕРЫВАНИЯ И ДЕМПФИРУЮЩИЙ ЭЛЕМЕНТ</t>
  </si>
  <si>
    <t>830-8BW2UD--F90</t>
  </si>
  <si>
    <t>МАГНИТНЫЙ ФИКСАТОР МОНТАЖ НА ПОЛУ/СТЕНЕ; УДЕРЖИВАЮЩАЯ СИЛА 800 Н; РАССТОЯНИЕ ДО ПОЛА 220 ММ; ДО СТЕНЫ 325 ММ; КНОПКА ПРЕРЫВАНИЯ И ДЕМПФИРУЮЩИЙ ЭЛЕМЕНТ</t>
  </si>
  <si>
    <t>83012BW2UD--F90</t>
  </si>
  <si>
    <t>МАГНИТНЫЙ ФИКСАТОР МОНТАЖ НА ПОЛУ/СТЕНЕ; УДЕРЖИВАЮЩАЯ СИЛА 1200 Н; РАССТОЯНИЕ ДО ПОЛА 220 ММ; ДО СТЕНЫ 325 ММ; КНОПКА ПРЕРЫВАНИЯ И ДЕМПФИРУЮЩИЙ ЭЛЕМЕНТ</t>
  </si>
  <si>
    <t>830-3BW3----F90</t>
  </si>
  <si>
    <t>МАГНИТНЫЙ ФИКСАТОР МОНТАЖ НА ПОЛУ/СТЕНЕ; УДЕРЖИВАЮЩАЯ СИЛА 300 Н; РАССТОЯНИЕ ДО ПОЛА 350 ММ; ДО СТЕНЫ 430 ММ</t>
  </si>
  <si>
    <t>830-5BW3----F90</t>
  </si>
  <si>
    <t>МАГНИТНЫЙ ФИКСАТОР МОНТАЖ НА ПОЛУ/СТЕНЕ; УДЕРЖИВАЮЩАЯ СИЛА 500 Н; РАССТОЯНИЕ ДО ПОЛА 350 ММ; ДО СТЕНЫ 430 ММ</t>
  </si>
  <si>
    <t>830-8BW3----F90</t>
  </si>
  <si>
    <t>МАГНИТНЫЙ ФИКСАТОР МОНТАЖ НА ПОЛУ/СТЕНЕ; УДЕРЖИВАЮЩАЯ СИЛА 800 Н; РАССТОЯНИЕ ДО ПОЛА 350 ММ; ДО СТЕНЫ 430 ММ</t>
  </si>
  <si>
    <t>83012BW3----F90</t>
  </si>
  <si>
    <t>МАГНИТНЫЙ ФИКСАТОР МОНТАЖ НА ПОЛУ/СТЕНЕ; УДЕРЖИВАЮЩАЯ СИЛА 1200 Н; РАССТОЯНИЕ ДО ПОЛА 350 ММ; ДО СТЕНЫ 430 ММ</t>
  </si>
  <si>
    <t>830-3BW3U---F90</t>
  </si>
  <si>
    <t>МАГНИТНЫЙ ФИКСАТОР МОНТАЖ НА ПОЛУ/СТЕНЕ; УДЕРЖИВАЮЩАЯ СИЛА 300 Н; РАССТОЯНИЕ ДО ПОЛА 350 ММ; ДО СТЕНЫ 430 ММ; КНОПКА ПРЕРЫВАТЕЛЯ</t>
  </si>
  <si>
    <t>830-5BW3U---F90</t>
  </si>
  <si>
    <t>МАГНИТНЫЙ ФИКСАТОР МОНТАЖ НА ПОЛУ/СТЕНЕ; УДЕРЖИВАЮЩАЯ СИЛА 500 Н; РАССТОЯНИЕ ДО ПОЛА 350 ММ; ДО СТЕНЫ 430 ММ; КНОПКА ПРЕРЫВАТЕЛЯ</t>
  </si>
  <si>
    <t>830-8BW3U---F90</t>
  </si>
  <si>
    <t>МАГНИТНЫЙ ФИКСАТОР МОНТАЖ НА ПОЛУ/СТЕНЕ; УДЕРЖИВАЮЩАЯ СИЛА 800 Н; РАССТОЯНИЕ ДО ПОЛА 350 ММ; ДО СТЕНЫ 430 ММ; КНОПКА ПРЕРЫВАТЕЛЯ</t>
  </si>
  <si>
    <t>83012BW3U---F90</t>
  </si>
  <si>
    <t>МАГНИТНЫЙ ФИКСАТОР МОНТАЖ НА ПОЛУ/СТЕНЕ; УДЕРЖИВАЮЩАЯ СИЛА 1200 Н; РАССТОЯНИЕ ДО ПОЛА 350 ММ; ДО СТЕНЫ 430 ММ; КНОПКА ПРЕРЫВАТЕЛЯ</t>
  </si>
  <si>
    <t>830-3BW3-D--F90</t>
  </si>
  <si>
    <t>МАГНИТНЫЙ ФИКСАТОР МОНТАЖ НА ПОЛУ/СТЕНЕ; УДЕРЖИВАЮЩАЯ СИЛА 300 Н; РАССТОЯНИЕ ДО ПОЛА 350 ММ; ДО СТЕНЫ 455 ММ; ДЕМПФИРУЮЩИЙ ЭЛЕМЕНТ</t>
  </si>
  <si>
    <t>830-5BW3-D--F90</t>
  </si>
  <si>
    <t>МАГНИТНЫЙ ФИКСАТОР МОНТАЖ НА ПОЛУ/СТЕНЕ; УДЕРЖИВАЮЩАЯ СИЛА 500 Н; РАССТОЯНИЕ ДО ПОЛА 350 ММ; ДО СТЕНЫ 455 ММ; ДЕМПФИРУЮЩИЙ ЭЛЕМЕНТ</t>
  </si>
  <si>
    <t>830-8BW3-D--F90</t>
  </si>
  <si>
    <t>МАГНИТНЫЙ ФИКСАТОР МОНТАЖ НА ПОЛУ/СТЕНЕ; УДЕРЖИВАЮЩАЯ СИЛА 800 Н; РАССТОЯНИЕ ДО ПОЛА 350 ММ; ДО СТЕНЫ 455 ММ; ДЕМПФИРУЮЩИЙ ЭЛЕМЕНТ</t>
  </si>
  <si>
    <t>83012BW3-D--F90</t>
  </si>
  <si>
    <t>МАГНИТНЫЙ ФИКСАТОР МОНТАЖ НА ПОЛУ/СТЕНЕ; УДЕРЖИВАЮЩАЯ СИЛА 1200 Н; РАССТОЯНИЕ ДО ПОЛА 350 ММ; ДО СТЕНЫ 455 ММ; ДЕМПФИРУЮЩИЙ ЭЛЕМЕНТ</t>
  </si>
  <si>
    <t>830-3BW3UD--F90</t>
  </si>
  <si>
    <t>МАГНИТНЫЙ ФИКСАТОР МОНТАЖ НА ПОЛУ/СТЕНЕ; УДЕРЖИВАЮЩАЯ СИЛА 300 Н; РАССТОЯНИЕ ДО ПОЛА 350 ММ; ДО СТЕНЫ 455 ММ; КНОПКА ПРЕРЫВАНИЯ И ДЕМПФИРУЮЩИЙ ЭЛЕМЕНТ</t>
  </si>
  <si>
    <t>830-5BW3UD--F90</t>
  </si>
  <si>
    <t>МАГНИТНЫЙ ФИКСАТОР МОНТАЖ НА ПОЛУ/СТЕНЕ; УДЕРЖИВАЮЩАЯ СИЛА 500 Н; РАССТОЯНИЕ ДО ПОЛА 350 ММ; ДО СТЕНЫ 455 ММ; КНОПКА ПРЕРЫВАНИЯ И ДЕМПФИРУЮЩИЙ ЭЛЕМЕНТ</t>
  </si>
  <si>
    <t>830-8BW3UD--F90</t>
  </si>
  <si>
    <t>МАГНИТНЫЙ ФИКСАТОР МОНТАЖ НА ПОЛУ/СТЕНЕ; УДЕРЖИВАЮЩАЯ СИЛА 800 Н; РАССТОЯНИЕ ДО ПОЛА 350 ММ; ДО СТЕНЫ 455 ММ; КНОПКА ПРЕРЫВАНИЯ И ДЕМПФИРУЮЩИЙ ЭЛЕМЕНТ</t>
  </si>
  <si>
    <t>83012BW3UD--F90</t>
  </si>
  <si>
    <t>МАГНИТНЫЙ ФИКСАТОР МОНТАЖ НА ПОЛУ/СТЕНЕ; УДЕРЖИВАЮЩАЯ СИЛА 1200 Н; РАССТОЯНИЕ ДО ПОЛА 350 ММ; ДО СТЕНЫ 455 ММ; КНОПКА ПРЕРЫВАНИЯ И ДЕМПФИРУЮЩИЙ ЭЛЕМЕНТ</t>
  </si>
  <si>
    <t>830-3A------F90</t>
  </si>
  <si>
    <t>МАГНИТНЫЙ ФИКСАТОР С МОНТАЖНОЙ ПЛАТОЙ И СКРЫТЫМИ КЛЕММАМИ; СИЛА УДЕРЖАНИЯ 300 Н</t>
  </si>
  <si>
    <t>830-5A------F90</t>
  </si>
  <si>
    <t>МАГНИТНЫЙ ФИКСАТОР С МОНТАЖНОЙ ПЛАТОЙ И СКРЫТЫМИ КЛЕММАМИ; СИЛА УДЕРЖАНИЯ 500 Н</t>
  </si>
  <si>
    <t>830-8A------F90</t>
  </si>
  <si>
    <t>МАГНИТНЫЙ ФИКСАТОР С МОНТАЖНОЙ ПЛАТОЙ И СКРЫТЫМИ КЛЕММАМИ; СИЛА УДЕРЖАНИЯ 800 Н</t>
  </si>
  <si>
    <t>83012A------F90</t>
  </si>
  <si>
    <t>МАГНИТНЫЙ ФИКСАТОР С МОНТАЖНОЙ ПЛАТОЙ И СКРЫТЫМИ КЛЕММАМИ; СИЛА УДЕРЖАНИЯ 1200 Н</t>
  </si>
  <si>
    <t>830-3IS-----F90</t>
  </si>
  <si>
    <t>МАГНИТНЫЙ ФИКСАТОР В ПЛАСТИКОВОМ КОРПУСЕ, УДЕРЖИВАЮЩАЯ СИЛА 300 Н</t>
  </si>
  <si>
    <t>830-5IS-----F90</t>
  </si>
  <si>
    <t>МАГНИТНЫЙ ФИКСАТОР В ПЛАСТИКОВОМ КОРПУСЕ, УДЕРЖИВАЮЩАЯ СИЛА 500 Н</t>
  </si>
  <si>
    <t>830-8IS-----F90</t>
  </si>
  <si>
    <t>МАГНИТНЫЙ ФИКСАТОР В ПЛАСТИКОВОМ КОРПУСЕ, УДЕРЖИВАЮЩАЯ СИЛА 800 Н</t>
  </si>
  <si>
    <t>83012IS-----F90</t>
  </si>
  <si>
    <t xml:space="preserve">МАГНИТНЫЙ ФИКСАТОР В ПЛАСТИКОВОМ КОРПУСЕ, УДЕРЖИВАЮЩАЯ СИЛА 1200 Н </t>
  </si>
  <si>
    <t>830-3ISU----F90</t>
  </si>
  <si>
    <t>МАГНИТНЫЙ ФИКСАТОР В ПЛАСТИКОВОМ КОРПУСЕ С КНОПКОЙ ПРЕРЫВАТЕЛЯ, УДЕРЖИВАЮЩАЯ СИЛА 300 Н</t>
  </si>
  <si>
    <t>830-5ISU----F90</t>
  </si>
  <si>
    <t>МАГНИТНЫЙ ФИКСАТОР В ПЛАСТИКОВОМ КОРПУСЕ С КНОПКОЙ ПРЕРЫВАТЕЛЯ, УДЕРЖИВАЮЩАЯ СИЛА 500 Н</t>
  </si>
  <si>
    <t>830-8ISU----F90</t>
  </si>
  <si>
    <t>МАГНИТНЫЙ ФИКСАТОР В ПЛАСТИКОВОМ КОРПУСЕ С КНОПКОЙ ПРЕРЫВАТЕЛЯ, УДЕРЖИВАЮЩАЯ СИЛА 800 Н</t>
  </si>
  <si>
    <t>83012ISU----F90</t>
  </si>
  <si>
    <t>МАГНИТНЫЙ ФИКСАТОР В ПЛАСТИКОВОМ КОРПУСЕ С КНОПКОЙ ПРЕРЫВАТЕЛЯ, УДЕРЖИВАЮЩАЯ СИЛА 1200 Н</t>
  </si>
  <si>
    <t>830-3C------F90</t>
  </si>
  <si>
    <t>МАГНИТНЫЙ ФИКСАТОР КАБЕЛЬ ПРОКЛАДЫВАЕТСЯ СБОКУ ИЛИ СЗАДИ; СИЛА УДЕРЖАНИЯ 300 Н</t>
  </si>
  <si>
    <t>830-5C------F90</t>
  </si>
  <si>
    <t>МАГНИТНЫЙ ФИКСАТОР ПОДВЕДЕНИЕ КАБЕЛЯ СБОКУ ИЛИ СЗАДИ; УДЕРЖИВАЮЩАЯ СИЛА 500 Н</t>
  </si>
  <si>
    <t>830-8C------F90</t>
  </si>
  <si>
    <t>МАГНИТНЫЙ ФИКСАТОР КАБЕЛЬ ПРОКЛАДЫВАЕТСЯ СБОКУ ИЛИ СЗАДИ; СИЛА УДЕРЖАНИЯ 800 Н</t>
  </si>
  <si>
    <t>83012C------F90</t>
  </si>
  <si>
    <t xml:space="preserve">МАГНИТНЫЙ ФИКСАТОР ПОДВЕДЕНИЕ КАБЕЛЯ СБОКУ ИЛИ СЗАДИ; УДЕРЖИВАЮЩАЯ СИЛА 1200 Н </t>
  </si>
  <si>
    <t>830-3IGW----F90</t>
  </si>
  <si>
    <t>МАГНИТНЫЙ ФИКСАТОР В АЛЮМИНИЕВОМ КОРПУСЕ ДЛЯ НАСТЕННОГО МОНТАЖА;
УДЕРЖИВАЮЩАЯ СИЛА 300 Н; РАССТОЯНИЕ ДО СТЕНЫ 96 ММ</t>
  </si>
  <si>
    <t>830-5IGW----F90</t>
  </si>
  <si>
    <t>МАГНИТНЫЙ ФИКСАТОР В АЛЮМИНИЕВОМ КОРПУСЕ ДЛЯ НАСТЕННОГО МОНТАЖА;
УДЕРЖИВАЮЩАЯ СИЛА 500 Н; РАССТОЯНИЕ ДО СТЕНЫ 96 ММ</t>
  </si>
  <si>
    <t>830-8IGW----F90</t>
  </si>
  <si>
    <t>МАГНИТНЫЙ ФИКСАТОР В АЛЮМИНИЕВОМ КОРПУСЕ ДЛЯ НАСТЕННОГО МОНТАЖА;
УДЕРЖИВАЮЩАЯ СИЛА 800 Н; РАССТОЯНИЕ ДО СТЕНЫ 96 ММ</t>
  </si>
  <si>
    <t>83012IGW----F90</t>
  </si>
  <si>
    <t>МАГНИТНЫЙ ФИКСАТОР В АЛЮМИНИЕВОМ КОРПУСЕ ДЛЯ НАСТЕННОГО МОНТАЖА;
УДЕРЖИВАЮЩАЯ СИЛА 1200 Н; РАССТОЯНИЕ ДО СТЕНЫ 96 ММ</t>
  </si>
  <si>
    <t>830-3IGWU---F90</t>
  </si>
  <si>
    <t xml:space="preserve">МАГНИТНЫЙ ФИКСАТОР В АЛЮМИНИЕВОМ КОРПУСЕ ДЛЯ НАСТЕННОГО МОНТАЖА С КНОПКОЙ ПРЕРЫВАТЕЛЯ; УДЕРЖИВАЮЩАЯ СИЛА 300 Н; РАССТОЯНИЕ ДО СТЕНЫ 96 ММ </t>
  </si>
  <si>
    <t>830-5IGWU---F90</t>
  </si>
  <si>
    <t>МАГНИТНЫЙ ФИКСАТОР В АЛЮМИНИЕВОМ КОРПУСЕ ДЛЯ НАСТЕННОГО МОНТАЖА С КНОПКОЙ ПРЕРЫВАТЕЛЯ; УДЕРЖИВАЮЩАЯ СИЛА 500 Н; РАССТОЯНИЕ ДО СТЕНЫ 96 ММ</t>
  </si>
  <si>
    <t>830-8IGWU---F90</t>
  </si>
  <si>
    <t>МАГНИТНЫЙ ФИКСАТОР В АЛЮМИНИЕВОМ КОРПУСЕ ДЛЯ НАСТЕННОГО МОНТАЖА С КНОПКОЙ ПРЕРЫВАТЕЛЯ; УДЕРЖИВАЮЩАЯ СИЛА 800 Н; РАССТОЯНИЕ ДО СТЕНЫ 96 ММ</t>
  </si>
  <si>
    <t>83012IGWU---F90</t>
  </si>
  <si>
    <t>МАГНИТНЫЙ ФИКСАТОР В АЛЮМИНИЕВОМ КОРПУСЕ ДЛЯ НАСТЕННОГО МОНТАЖА С КНОПКОЙ ПРЕРЫВАТЕЛЯ; УДЕРЖИВАЮЩАЯ СИЛА 1200 Н; РАССТОЯНИЕ ДО СТЕНЫ 96 ММ</t>
  </si>
  <si>
    <t>830-3IGB----F90</t>
  </si>
  <si>
    <t>МАГНИТНЫЙ ФИКСАТОР В АЛЮМИНИЕВОМ КОРПУСЕ ДЛЯ НАПОЛЬНОГО МОНТАЖА;
УДЕРЖИВАЮЩАЯ СИЛА 300 Н; РАССТОЯНИЕ ДО ПОЛА 110 ММ</t>
  </si>
  <si>
    <t>830-5IGB----F90</t>
  </si>
  <si>
    <t>МАГНИТНЫЙ ФИКСАТОР В АЛЮМИНИЕВОМ КОРПУСЕ ДЛЯ НАПОЛЬНОГО МОНТАЖА;
УДЕРЖИВАЮЩАЯ СИЛА 500 Н; РАССТОЯНИЕ ДО ПОЛА 110 ММ</t>
  </si>
  <si>
    <t>830-8IGB----F90</t>
  </si>
  <si>
    <t>МАГНИТНЫЙ ФИКСАТОР В АЛЮМИНИЕВОМ КОРПУСЕ ДЛЯ НАПОЛЬНОГО МОНТАЖА;
УДЕРЖИВАЮЩАЯ СИЛА 800 Н; РАССТОЯНИЕ ДО ПОЛА 110 ММ</t>
  </si>
  <si>
    <t>83012IGB----F90</t>
  </si>
  <si>
    <t>МАГНИТНЫЙ ФИКСАТОР В АЛЮМИНИЕВОМ КОРПУСЕ ДЛЯ НАПОЛЬНОГО МОНТАЖА;
УДЕРЖИВАЮЩАЯ СИЛА 1200 Н; РАССТОЯНИЕ ДО ПОЛА 110 ММ</t>
  </si>
  <si>
    <t>830-3IGBU---F90</t>
  </si>
  <si>
    <t>МАГНИТНЫЙ ФИКСАТОР В АЛЮМИНИЕВОМ КОРПУСЕ ДЛЯ НАПОЛЬНОГО МОНТАЖА;
УДЕРЖИВАЮЩАЯ СИЛА 300 Н; РАССТОЯНИЕ ДО ПОЛА 110 ММ; КНОПКА ПРЕРЫВАНИЯ</t>
  </si>
  <si>
    <t>830-5IGBU---F90</t>
  </si>
  <si>
    <t>МАГНИТНЫЙ ФИКСАТОР В АЛЮМИНИЕВОМ КОРПУСЕ ДЛЯ НАПОЛЬНОГО МОНТАЖА;
УДЕРЖИВАЮЩАЯ СИЛА 500 Н; РАССТОЯНИЕ ДО ПОЛА 110 ММ; КНОПКА ПРЕРЫВАНИЯ</t>
  </si>
  <si>
    <t>830-8IGBU---F90</t>
  </si>
  <si>
    <t>МАГНИТНЫЙ ФИКСАТОР В АЛЮМИНИЕВОМ КОРПУСЕ ДЛЯ НАПОЛЬНОГО МОНТАЖА;
УДЕРЖИВАЮЩАЯ СИЛА 800 Н; РАССТОЯНИЕ ДО ПОЛА 110 ММ; КНОПКА ПРЕРЫВАНИЯ</t>
  </si>
  <si>
    <t>83012IGBU---F90</t>
  </si>
  <si>
    <t>МАГНИТНЫЙ ФИКСАТОР В АЛЮМИНИЕВОМ КОРПУСЕ ДЛЯ НАПОЛЬНОГО МОНТАЖА;
УДЕРЖИВАЮЩАЯ СИЛА 1200 Н; РАССТОЯНИЕ ДО ПОЛА 110 ММ; КНОПКА ПРЕРЫВАНИЯ</t>
  </si>
  <si>
    <t>830-3BWK----F90</t>
  </si>
  <si>
    <t>МАГНИТНЫЙ ФИКСАТОР МОНТАЖ НА ПОЛУ/СТЕНЕ; УДЕРЖИВАЮЩАЯ СИЛА 300 Н; РАССТОЯНИЕ ДО ПОЛА 60 ММ; ДО СТЕНЫ 95 ММ</t>
  </si>
  <si>
    <t>830-5BWK----F90</t>
  </si>
  <si>
    <t>МАГНИТНЫЙ ФИКСАТОР МОНТАЖ НА ПОЛУ/СТЕНЕ; УДЕРЖИВАЮЩАЯ СИЛА 500 Н; РАССТОЯНИЕ ДО ПОЛА 60 ММ; ДО СТЕНЫ 95 ММ</t>
  </si>
  <si>
    <t>830-8BWK----F90</t>
  </si>
  <si>
    <t>МАГНИТНЫЙ ФИКСАТОР МОНТАЖ НА ПОЛУ/СТЕНЕ; УДЕРЖИВАЮЩАЯ СИЛА 800 Н; РАССТОЯНИЕ ДО ПОЛА 60 ММ; ДО СТЕНЫ 95 ММ</t>
  </si>
  <si>
    <t>83012BWK----F90</t>
  </si>
  <si>
    <t>МАГНИТНЫЙ ФИКСАТОР МОНТАЖ НА ПОЛУ/СТЕНЕ; УДЕРЖИВАЮЩАЯ СИЛА 1200 Н; РАССТОЯНИЕ ДО ПОЛА 60 ММ; ДО СТЕНЫ 95 ММ</t>
  </si>
  <si>
    <t>830-3BWKU---F90</t>
  </si>
  <si>
    <t>МАГНИТНЫЙ ФИКСАТОР МОНТАЖ НА ПОЛУ/СТЕНЕ; УДЕРЖИВАЮЩАЯ СИЛА 300 Н; РАССТОЯНИЕ ДО ПОЛА 60 ММ; ДО СТЕНЫ 95 ММ; КНОПКА ПРЕРЫВАТЕЛЯ</t>
  </si>
  <si>
    <t>830-5BWKU---F90</t>
  </si>
  <si>
    <t>МАГНИТНЫЙ ФИКСАТОР МОНТАЖ НА ПОЛУ/СТЕНЕ; УДЕРЖИВАЮЩАЯ СИЛА 500 Н; РАССТОЯНИЕ ДО ПОЛА 60 ММ; ДО СТЕНЫ 95 ММ; КНОПКА ПРЕРЫВАТЕЛЯ</t>
  </si>
  <si>
    <t>830-8BWKU---F90</t>
  </si>
  <si>
    <t>МАГНИТНЫЙ ФИКСАТОР МОНТАЖ НА ПОЛУ/СТЕНЕ; УДЕРЖИВАЮЩАЯ СИЛА 800 Н; РАССТОЯНИЕ ДО ПОЛА 60 ММ; ДО СТЕНЫ 95 ММ; КНОПКА ПРЕРЫВАТЕЛЯ</t>
  </si>
  <si>
    <t>83012BWKU---F90</t>
  </si>
  <si>
    <t>МАГНИТНЫЙ ФИКСАТОР МОНТАЖ НА ПОЛУ/СТЕНЕ; УДЕРЖИВАЮЩАЯ СИЛА 1200 Н; РАССТОЯНИЕ ДО ПОЛА 60 ММ; ДО СТЕНЫ 95 ММ; КНОПКА ПРЕРЫВАТЕЛЯ</t>
  </si>
  <si>
    <t>830--H1------00</t>
  </si>
  <si>
    <t xml:space="preserve">ПЛАСТИНА УДЕРЖАНИЯ ПОДВИЖНЫЙ, ДИАМЕТР 100 ММ </t>
  </si>
  <si>
    <t>830--H2------00</t>
  </si>
  <si>
    <t>ПЛАСТИНА УДЕРЖАНИЯ ОТВЕТНАЯ УДЕРЖИВАЮЩАЯ ПЛАСТИНА С МОНТАЖНОЙ ПЛАСТИНОЙ. ВОЗМОЖНА НАСТРОЙКА НА КРАЙНЕЕ ПОЛОЖЕНИЕ УГЛА МЕЖДУ ДВЕРЬЮ И УДЕРЖИВАЮЩИМ МАГНИТОМ.</t>
  </si>
  <si>
    <t>21 АКСЕССУАРЫ</t>
  </si>
  <si>
    <t>750----------00</t>
  </si>
  <si>
    <t>ПРИБОР АВТО.УПРАВЛЕНИЯ ЗАЩЕЛКОЙ ДЛЯ ВСЕХ НОРМАЛЬНО-ЗАКРЫТЫХ МОДЕЛЕЙ ЗАЩЕЛОК; НАКЛАДНОГО МОНТАЖА/ШЛЯПКОВИДНАЯ ШИНА</t>
  </si>
  <si>
    <t>7410-10------00</t>
  </si>
  <si>
    <t>ПЕРЕКЛЮЧАТЕЛЬ 8 - 24 V AC</t>
  </si>
  <si>
    <t>1050R-UP----E20</t>
  </si>
  <si>
    <t>КОНТРОЛЬНЫЙ СИГНАЛ КРАСНЫЙ; 12 В; СКРЫТЫЙ МОНТАЖ</t>
  </si>
  <si>
    <t>1050R-UP----F20</t>
  </si>
  <si>
    <t>КОНТРОЛЬНЫЙ СИГНАЛ КРАСНЫЙ; 24 V; УТОПЛЕННОГО МОНТАЖА</t>
  </si>
  <si>
    <t>1050R/G-UP--E20</t>
  </si>
  <si>
    <t>КОНТРОЛЬНЫЙ СИГНАЛ КРАСНЫЙ/ЗЕЛЕНЫЙ; 12 V; УТОПЛЕННОГО МОНТАЖА</t>
  </si>
  <si>
    <t>1050R/G-UP--F20</t>
  </si>
  <si>
    <t>КОНТРОЛЬНЫЙ СИГНАЛ КРАСНЫЙ/ЗЕЛЕНЫЙ; 24 V; УТОПЛЕННОГО МОНТАЖА</t>
  </si>
  <si>
    <t>7450-10------00</t>
  </si>
  <si>
    <t>ДНЕВНАЯ СИГНАЛИЗАЦИЯ КОНТРОЛЬ СОСТОЯНИЯ ДВЕРЕЙ</t>
  </si>
  <si>
    <t>1010---------00</t>
  </si>
  <si>
    <t>КНОПКА С СИМВОЛОМ КЛЮЧА; БЕЛАЯ; НАКЛАДНОГО МОНТАЖА</t>
  </si>
  <si>
    <t>1011---------20</t>
  </si>
  <si>
    <t>КНОПКА С СИМВОЛОМ КЛЮЧА; БЕЛАЯ; УТОПЛЕННОГО МОНТАЖА</t>
  </si>
  <si>
    <t>1011----6353500</t>
  </si>
  <si>
    <t>КНОПКА С СИМВОЛОМ КЛЮЧА; НЕРЖ.; УТОПЛЕННОГО МОНТАЖА</t>
  </si>
  <si>
    <t>1012---------20</t>
  </si>
  <si>
    <t>КНОПКА С СИМВОЛОМ КЛЮЧА; БЕЛАЯ; УТОПЛЕННОГО МОНТАЖА, IP44</t>
  </si>
  <si>
    <t>1316-10------00</t>
  </si>
  <si>
    <t>КНОПКА-ПРЕРЫВАТЕЛЬ C КРАСНЫМ ПОЛЕМ НАЖАТИЯ; НАДПИСЬ „ДВЕРЬ ЗАКРЫТЬ“; НАКЛАДНОГО МОНТАЖА</t>
  </si>
  <si>
    <t>1317-10------00</t>
  </si>
  <si>
    <t>КНОПКА-ПРЕРЫВАТЕЛЬ С КРАСНЫМ ПОЛЕМ НАЖАТИЯ; НАДПИСЬЮ „ДВЕРЬ ЗАКРЫТЬ“; УТОПЛЕННОГО МОНТАЖА</t>
  </si>
  <si>
    <t>1334--------F10</t>
  </si>
  <si>
    <t>ВЫКЛЮЧАТЕЛЬ-ПРЕРЫВАТЕЛЬ С КРАСНЫМ ПОЛЕМ НАЖАТИЯ ПОД ЗАЩИТНЫМ СТЕКЛОМ; С ПОДСВЕТКОЙ; 24 V AC/DC; НАКЛАДНОГО МОНТАЖА</t>
  </si>
  <si>
    <t>1335--------F10</t>
  </si>
  <si>
    <t>ВЫКЛЮЧАТЕЛЬ-ПРЕРЫВАТЕЛЬ С КРАСНЫМ ПОЛЕМ НАЖАТИЯ ПОД ЗАЩИТНЫМ СТЕКЛОМ; С ПОДСВЕТКОЙ; 24 V AC/DC; УТОПЛЕННОГО МОНТАЖА</t>
  </si>
  <si>
    <t>7200-10---93-00</t>
  </si>
  <si>
    <t xml:space="preserve">УНИВЕРСАЛЬНЫЙ ПУЛЬТ 8 - 24 V AC/DC; СВЕТЛО-СЕРЫЙ RAL 9002; ПУЛЬТ </t>
  </si>
  <si>
    <t>1140-10------00</t>
  </si>
  <si>
    <t>КОНТАКТНЫЙ ЗАМОК С НО-КОНТАКТАМИ-КНОПКАМИ С ОБЕИХ СТОРОН; НАКЛАДНОГО МОНТАЖА</t>
  </si>
  <si>
    <t>1140-11------00</t>
  </si>
  <si>
    <t>КОНТАКТНЫЙ ЗАМОК С НО КОНТАКТАМИ-КНОПКАМИ С ОБЕИХ СТОРОН; УТОПЛЕННОГО МОНТАЖА</t>
  </si>
  <si>
    <t>760-14-------00</t>
  </si>
  <si>
    <t>КАБЕЛЬ ДЛЯ ЗАЩЕЛКИ; ДЛИНА 4,5 М; ДВУЖИЛЬНЫЙ</t>
  </si>
  <si>
    <t>760-150------00</t>
  </si>
  <si>
    <t>КАБЕЛЬ ДЛЯ СЕРИИ МОДЕЛИ 118®; ДЛИНА 1,5 М</t>
  </si>
  <si>
    <t>760-250------00</t>
  </si>
  <si>
    <t>КАБЕЛЬ ДЛЯ СЕРИИ МОДЕЛИ 118®; ДЛИНА 2,5 М</t>
  </si>
  <si>
    <t>760-450------00</t>
  </si>
  <si>
    <t>КАБЕЛЬ ДЛЯ СЕРИИ МОДЕЛИ 118®; ДЛИНА 4,5 М</t>
  </si>
  <si>
    <t>760-3MS------00</t>
  </si>
  <si>
    <t>СОЕДИНИТЕЛЬНЫЙ КАБЕЛЬНЫЙ ЖГУТ ДЛЯ 3-НОЙ ФИКСАЦИИ ЗАЩЕЛКИ СЕРИЯ 118®; ДЛИНА 3 М</t>
  </si>
  <si>
    <t>10305--------00</t>
  </si>
  <si>
    <t xml:space="preserve">ТОКОПЕРЕДАТЧИК 2 ВЫВОДА </t>
  </si>
  <si>
    <t>10305LA------00</t>
  </si>
  <si>
    <t>ТОКОПЕРЕДАТЧИК С ЛЕПЕСТКАМИ; 2-Х ПОЛЮСНЫЙ</t>
  </si>
  <si>
    <t>10306--------00</t>
  </si>
  <si>
    <t xml:space="preserve">ТОКОПЕРЕДАТЧИК 3 ВЫВОДА </t>
  </si>
  <si>
    <t>10306LA------00</t>
  </si>
  <si>
    <t xml:space="preserve">ТОКОПЕРЕДАТЧИК С ЛЕПЕСТКАМИ; 3 ВЫВОДА </t>
  </si>
  <si>
    <t>1001-12-1----00</t>
  </si>
  <si>
    <t>ТРАНСФОРМАТОР-ВЫПРЯМИТЕЛЬ 12 V AC И DC; 1 А; НАКЛАДНОГО МОНТАЖА/ШЛЯПКОВИДНАЯ ШИНА</t>
  </si>
  <si>
    <t>1001-24-1----00</t>
  </si>
  <si>
    <t>ТРАНСФОРМАТОР-ВЫПРЯМИТЕЛЬ 24 V AC И DC; 1 A; НАКЛАДНОГО МОНТАЖА/ ШЛЯПКОВИДНАЯ ШИНА</t>
  </si>
  <si>
    <t>1005-10------00</t>
  </si>
  <si>
    <t xml:space="preserve">ВЫПРЯМИТЕЛЬНЫЙ МОСТ С ГИБКИМ КАБЕЛЕМ, ДЛИНА 150 ММ; 6 - 24 V AC </t>
  </si>
  <si>
    <t>1020---------00</t>
  </si>
  <si>
    <t xml:space="preserve">ОТКИДЫВАЮЩАЯ ПРУЖИНА ДЛЯ НОРМАЛЬНО-ЗАКРЫТЫХ ЗАЩЕЛОК </t>
  </si>
  <si>
    <t>1021---------00</t>
  </si>
  <si>
    <t xml:space="preserve">ОТКИДЫВАТЕЛЬ ДЛЯ НОРМАЛЬНО-ЗАКРЫТЫХ ЗАЩЕЛОК </t>
  </si>
  <si>
    <t>1023---------00</t>
  </si>
  <si>
    <t xml:space="preserve">ОТКИДЫВАТЕЛЬ НОРМАЛЬНО-ЗАКРЫТАЯ ЗАЩЕЛКА; С УСИЛЕННОЙ ПРУЖИНОЙ </t>
  </si>
  <si>
    <t>802----------00</t>
  </si>
  <si>
    <t>804----------00</t>
  </si>
  <si>
    <t>НАКЛАДНОЙ ЯЗЫЧОК НАКЛАДНОГО МОНТАЖА</t>
  </si>
  <si>
    <t>807-10-------00</t>
  </si>
  <si>
    <t>ВРЕЗНОЙ ФАЛЕВЫЙ ЗАМОК РЕГУЛИРУЕМЫЙ; 110 X 24 ММ</t>
  </si>
  <si>
    <t>807-11-------00</t>
  </si>
  <si>
    <t>ВРЕЗНОЙ ФАЛЕВЫЙ ЗАМОК РЕГУЛИРУЕТСЯ; 135 X 20 ММ; ПРЯМОУГОЛЬНАЯ ЛИЦЕВАЯ ПАНЕЛЬ</t>
  </si>
  <si>
    <t>807-12-------00</t>
  </si>
  <si>
    <t>ВРЕЗНОЙ ФАЛЕВЫЙ ЗАМОК РЕГУЛИРУЕМЫЙ; 110 X 24 ММ; РАДИАЛЬНЫЙ ШТУЛЬП</t>
  </si>
  <si>
    <t>807-13-------00</t>
  </si>
  <si>
    <t>ВРЕЗНОЙ ФАЛЕВЫЙ ЗАМОК РЕГУЛИРУЕМЫЙ; 110 Х 20 ММ ЛИЦЕВАЯ ПАНЕЛЬ РАДИУС</t>
  </si>
  <si>
    <t>878----------00</t>
  </si>
  <si>
    <t xml:space="preserve">КОНТАКТ ПОЛОЖЕНИЯ РИГЕЛЯ С КАБЕЛЕМ 4 МЕТРА </t>
  </si>
  <si>
    <t>875-10-------00</t>
  </si>
  <si>
    <t>КОНТАКТ ПОЛОЖЕНИЯ РИГЕЛЯ БЕЗ НАКЛАДКИ; 4 М КАБЕЛЬ</t>
  </si>
  <si>
    <t>875-10-12240-01</t>
  </si>
  <si>
    <t>КОНТАКТ ПОЛОЖЕНИЯ РИГЕЛЯ С КОРОТКОЙ НАКЛАДКОЙ, ОЦИНКОВАНОЙ; 4 М КАБЕЛЬ</t>
  </si>
  <si>
    <t>10362-6------00</t>
  </si>
  <si>
    <t>ПЛОСКИЙ ГЕРКОН ТИП КОНТАКТА: НО; ДВУЖИЛЬНЫЙ КАБЕЛЬ ДЛИНОЙ 6 М; С ПЕРЕКРЕСТНЫМ ОТВЕРСТИЕМ</t>
  </si>
  <si>
    <t>10363--------00</t>
  </si>
  <si>
    <t xml:space="preserve">КОМПЛЕКТ МОНТАЖНЫХ ЦОКОЛЕЙ ДЛЯ ПЛОСКОГО ГЕРКОНА МОДЕЛЬ 10362 (1 ШТУКА) </t>
  </si>
  <si>
    <t>10365-6------00</t>
  </si>
  <si>
    <t xml:space="preserve">МАССИВНЫЙ ГЕРКОН ТИП КОНТАКТА: НО; ДВУЖИЛЬНЫЙ КАБЕЛЬ ДЛИНОЙ 6 М </t>
  </si>
  <si>
    <t>10366--------00</t>
  </si>
  <si>
    <t>КОМПЛЕКТ МОНТАЖНЫХ ЦОКОЛЕЙ ДЛЯ РЕГУЛИРОВКИ ВЫСОТЫ (1 КОМПЛЕКТ = 6 ШТУК ПО 4 ММ)</t>
  </si>
  <si>
    <t>10370-6------00</t>
  </si>
  <si>
    <t>ЦИЛИНДРИЧЕСКИЙ ГЕРКОН ТИП КОНТАКТА: НО; ДВУЖИЛЬНЫЙ КАБЕЛЬ ДЛИНОЙ 6 М</t>
  </si>
  <si>
    <t>10371--------00</t>
  </si>
  <si>
    <t xml:space="preserve">КРЕПЛЕНИЕ ВСПОМОГАТЕЛЬНОЕ ДЛЯ МОНТАЖА НА ДЕРЕВЯННЫЕ ПРОФИЛИ (1 ШТУКА) </t>
  </si>
  <si>
    <t>10360-6------00</t>
  </si>
  <si>
    <t xml:space="preserve">ГЕРКОН ВРЕЗНОГО ТИПА ТИП КОНТАКТА: НО; ДВУЖИЛЬНЫЙ КАБЕЛЬ ДЛИНОЙ 6 М; С РАДИУСОМ </t>
  </si>
  <si>
    <t>10361--------00</t>
  </si>
  <si>
    <t xml:space="preserve">КРЕПЛЕНИЕ ДЛЯ ВРЕЗНОГО ГЕРКОНА МОДЕЛЬ 10360 (1 ШТУКА) </t>
  </si>
  <si>
    <t>10382U-6-----00</t>
  </si>
  <si>
    <t>ФЛАНЦ-ГЕРКОН ПЕРЕКЛЮЧАЮЩИЙ; 4-ЖИЛЬНЫЙ; С СОЕДИНИТЕЛЬНЫМ КАБЕЛЕМ, ДЛИНА 6 М; С ФЛАНЦЕМ</t>
  </si>
  <si>
    <t>10368-10-----00</t>
  </si>
  <si>
    <t>УНИВЕРСАЛЬНЫЙ ГЕРКОН SLIMLINE Z; VDS-КЛАСС B G105524</t>
  </si>
  <si>
    <t>10405.10-----00</t>
  </si>
  <si>
    <t>ШАРИКОВЫЙ КОНТАКТ С КЛЕММАМИ ПОДКЛЮЧЕНИЯ; ДЛИНА 4 М; ПРЯМОУГОЛЬНЫЙ ШТУЛЬП</t>
  </si>
  <si>
    <t>10405.10R----00</t>
  </si>
  <si>
    <t>ШАРИКОВЫЙ КОНТАКТ С КАБЕЛЕМ; ДЛИНА 4 М; РАДИАЛЬНЫЙ ШТУЛЬП</t>
  </si>
  <si>
    <t>10405.11-----00</t>
  </si>
  <si>
    <t>ШАРИКОВЫЙ КОНТАКТ С КЛЕММАМИ ПОДКЛЮЧЕНИЯ; ПРЯМОУГОЛЬНЫЙ ШТУЛЬП</t>
  </si>
  <si>
    <t>10405.11R----00</t>
  </si>
  <si>
    <t>ШАРИКОВЫЙ КОНТАКТ С КЛЕММАМИ ПОДКЛЮЧЕНИЯ; РАДИАЛЬНЫЙ ШТУЛЬП</t>
  </si>
  <si>
    <t>10400--------00</t>
  </si>
  <si>
    <t xml:space="preserve">ШАРИКОВЫЙ КОНТАКТ С КАБЕЛЕМ 4 МЕТРА </t>
  </si>
  <si>
    <t>10318--------00</t>
  </si>
  <si>
    <t>КАБЕЛЬНЫЙ ПЕРЕХОД ДЛЯ ОТКРЫТОГО МОНТАЖА; НИКЕЛИРОВАННАЯ ЛАТУНЬ; ДЛИНА 18 СМ</t>
  </si>
  <si>
    <t>10318-30-----00</t>
  </si>
  <si>
    <t>КАБЕЛЬНЫЙ ПЕРЕХОД ДЛЯ ОТКРЫТОГО МОНТАЖА; НИКЕЛИРОВАННАЯ ЛАТУНЬ; ДЛИНА 30 СМ</t>
  </si>
  <si>
    <t>10318-60-----00</t>
  </si>
  <si>
    <t>КАБЕЛЬНЫЙ ПЕРЕХОД ДЛЯ ОТКРЫТОГО МОНТАЖА; НИКЕЛИРОВАННАЯ ЛАТУНЬ; ДЛИНА 60 СМ</t>
  </si>
  <si>
    <t>10318-80-----00</t>
  </si>
  <si>
    <t>КАБЕЛЬНЫЙ ПЕРЕХОД ДЛЯ ОТКРЫТОГО МОНТАЖА; НИКЕЛИРОВАННАЯ ЛАТУНЬ; ДЛИНА 80 СМ</t>
  </si>
  <si>
    <t>10318-1-10---00</t>
  </si>
  <si>
    <t xml:space="preserve">БУХТА МЕТАЛЛИЧЕСКОГО ШЛАНГА НИКЕЛИРОВАННАЯ ЛАТУНЬ; ДЛИНА 10 М </t>
  </si>
  <si>
    <t>10318-1-100--00</t>
  </si>
  <si>
    <t>БУХТА МЕТАЛЛИЧЕСКОГО ШЛАНГА НИКЕЛИРОВАННАЯ ЛАТУНЬ, ДЛИНА 100 М</t>
  </si>
  <si>
    <t>10318-2------00</t>
  </si>
  <si>
    <t>КРЕПЕЖНЫЙ НАКОНЕЧНИК (ОТДЕЛЬНО) ДЛЯ МЕТАЛЛИЧЕСКОГО ШЛАНГА; НИКЕЛИРОВАННАЯ ЛАТУНЬ; БЕЛЫЙ</t>
  </si>
  <si>
    <t>10318-3------00</t>
  </si>
  <si>
    <t>БУКСА ШЛАНГА (ОТДЕЛЬНО) ДЛЯ МЕТАЛЛИЧЕСКОГО ШЛАНГА; НИКЕЛИРОВАННАЯ ЛАТУНЬ</t>
  </si>
  <si>
    <t>10318B-1-10--00</t>
  </si>
  <si>
    <t xml:space="preserve">БУХТА МЕТАЛЛИЧЕСКОГО ШЛАНГА КОРИЧНЕВЫЙ; ДЛИНА 10 М </t>
  </si>
  <si>
    <t>10318W-------00</t>
  </si>
  <si>
    <t>КАБЕЛЬНЫЙ ПЕРЕХОД ДЛЯ ОТКРЫТОГО МОНТАЖА; БЕЛЫЙ; ПЛАСТИКОВОЕ ПОКРЫТИЕ; ДЛИНА 30 СМ</t>
  </si>
  <si>
    <t>10318W-1-10--00</t>
  </si>
  <si>
    <t xml:space="preserve">БУХТА МЕТАЛЛИЧЕСКОГО ШЛАНГА БЕЛЫЙ; ДЛИНА 10 М </t>
  </si>
  <si>
    <t>КАБЕЛЬНЫЙ ПЕРЕХОД ВРЕЗНОЙ; УСТАНОВКА В ДЕРЕВО, МЕТАЛЛИЧЕСКИЕ И ПЛАСТИКОВЫЕ ПРОФИЛИ</t>
  </si>
  <si>
    <t>КАБЕЛЬНЫЙ ПЕРЕХОД ВРЕЗНОЙ; ДЛИНА: 330 ММ; МОНТАЖНАЯ СИСТЕМА ДЛЯ ДЕРЕВЯННЫХ, МЕТАЛЛИЧЕСКИХ И ПЛАСТИКОВЫХ ПРОФИЛЕЙ; С 2 ВАННАМИ</t>
  </si>
  <si>
    <t>10312-20-----00</t>
  </si>
  <si>
    <t>КАБЕЛЬНЫЙ ПЕРЕХОД ВРЕЗНОЙ; ДЛИНА: 519 ММ; МОНТАЖНАЯ СИСТЕМА ДЛЯ ДЕРЕВЯННЫХ, МЕТЕЛЛИЧЕСКИХ И ПЛАСТИКОВЫХ ПРОФИЛЕЙ</t>
  </si>
  <si>
    <t>10312-20-20--00</t>
  </si>
  <si>
    <t>КАБЕЛЬНЫЙ ПЕРЕХОД ВРЕЗНОЙ; ДЛИНА: 519 ММ; МОНТАЖНАЯ СИСТЕМА ДЛЯ ДЕРЕВЯННЫХ, МЕТАЛЛИЧЕСКИХ И ПЛАСТИКОВЫХ ПРОФИЛЕЙ; С 2 ВАННАМИ</t>
  </si>
  <si>
    <t>10312-11-----00</t>
  </si>
  <si>
    <t>КАБЕЛЬНЫЙ ПЕРЕХОД ВРЕЗНОЙ; КОРОТКИЙ; МОНТАЖНАЯ СИСТЕМА ДЛЯ АЛЮМИНИЕВЫХ И ПЛАСТИКОВЫХ ПРОФИЛЕЙ</t>
  </si>
  <si>
    <t>10312-21-----00</t>
  </si>
  <si>
    <t>КАБЕЛЬНЫЙ ПЕРЕХОД ВРЕЗНОЙ; ДЛИННЫЙ; МОНТАЖНАЯ СИСТЕМА ДЛЯ АЛЮМИНИЕВЫХ И ПЛАСТИКОВЫХ ПРОФИЛЕЙ</t>
  </si>
  <si>
    <t>КАБЕЛЬНЫЙ ПЕРЕХОД КЛЕММНОЕ СОЕДИНЕНИЕ; ВРЕЗНОЙ; ДЛИННЫЙ; УСТАНОВКА В ДЕРЕВО,
МЕТАЛЛИЧЕСКИЕ И ПЛАСТИКОВЫЕ ПРОФИЛИ</t>
  </si>
  <si>
    <t>КАБЕЛЬНЫЙ ПЕРЕХОД КЛЕММНОЕ СОЕДИНЕНИЕ; ВРЕЗНОЙ; ДЛИННЫЙ; УСТАНОВКА В ДЕРЕВО, МЕТАЛЛИЧЕСКИЕ И ПЛАСТИКОВЫЕ ПРОФИЛИ; С 2 КОРОБКАМИ</t>
  </si>
  <si>
    <t>10314-20-----00</t>
  </si>
  <si>
    <t>КАБЕЛЬНЫЙ ПЕРЕХОД КЛЕММНОЕ СОЕДИНЕНИЕ; ВРЕЗНОЙ; ДЛИННЫЙ; УСТАНОВКА В ДЕРЕВО, МЕТАЛЛИЧЕСКИЕ И ПЛАСТИКОВЫЕ ПРОФИЛИ</t>
  </si>
  <si>
    <t>10314-20-20--00</t>
  </si>
  <si>
    <t>10314-11-----00</t>
  </si>
  <si>
    <t>КАБЕЛЬНЫЙ ПЕРЕХОД КЛЕММНОЕ СОЕДИНЕНИЕ; ВРЕЗНОЙ; КОРОТКИЙ; МОНТАЖНАЯ СИСТЕМА ДЛЯ АЛЮМИНИЕВЫХ И ПЛАСТИКОВЫХ ПРОФИЛЕЙ</t>
  </si>
  <si>
    <t>10314-21-----00</t>
  </si>
  <si>
    <t>КАБЕЛЬНЫЙ ПЕРЕХОД КЛЕММНОЕ СОЕДИНЕНИЕ; ВРЕЗНОЙ; ДЛИННЫЙ; МОНТАЖНАЯ СИСТЕМА ДЛЯ АЛЮМИНИЕВЫХ И ПЛАСТИКОВЫХ ПРОФИЛЕЙ</t>
  </si>
  <si>
    <t>10313-24-----00</t>
  </si>
  <si>
    <t>МОНТАЖНЫЙ КОМПЛЕКТ ДЛЯ ДЕРЕВА; ДЛЯ ДЛИННЫХ КАБЕЛЬНЫХ ПЕРЕХОДОВ; ШИРИНА 24 ММ</t>
  </si>
  <si>
    <t>Z09-ADL53----00</t>
  </si>
  <si>
    <t>ПЕРЕХОДНЫЕ НАКЛАДКИ НАБОР ДЛЯ ДЕРЕВЯННЫХ КОНСТРУКЦИЙ</t>
  </si>
  <si>
    <t>Сокращения от А до Z в данных для заказа</t>
  </si>
  <si>
    <t>Номер для заказа модели effeff</t>
  </si>
  <si>
    <t>Символ</t>
  </si>
  <si>
    <t>Значение</t>
  </si>
  <si>
    <t>1-7 знак</t>
  </si>
  <si>
    <t>8-10 знак</t>
  </si>
  <si>
    <t>11-12 знак</t>
  </si>
  <si>
    <t>13-14 знак</t>
  </si>
  <si>
    <t>15 знак</t>
  </si>
  <si>
    <t>A</t>
  </si>
  <si>
    <t>Исполнение А: служит для точного
определения направления подобно указанию
DIN-левый/-правый</t>
  </si>
  <si>
    <t>E ----</t>
  </si>
  <si>
    <t>021</t>
  </si>
  <si>
    <t>D1</t>
  </si>
  <si>
    <t>AC</t>
  </si>
  <si>
    <t>Переменное напряжение, (старое
обозначение WS)</t>
  </si>
  <si>
    <t>AK/RR</t>
  </si>
  <si>
    <t>Контакт состояния блокировки, релейный
переключающий контакт. Приводится в
действие якорем</t>
  </si>
  <si>
    <r>
      <rPr>
        <b/>
        <sz val="9"/>
        <color indexed="8"/>
        <rFont val="Verdana"/>
        <family val="2"/>
        <charset val="204"/>
      </rPr>
      <t>1-7 знак</t>
    </r>
    <r>
      <rPr>
        <sz val="9"/>
        <color indexed="8"/>
        <rFont val="Verdana"/>
        <family val="2"/>
        <charset val="204"/>
      </rPr>
      <t xml:space="preserve"> - модель защелки</t>
    </r>
  </si>
  <si>
    <t>ATP</t>
  </si>
  <si>
    <t>ЭМЗ для накладных паник-замков
с горизонтальным рычагом</t>
  </si>
  <si>
    <r>
      <rPr>
        <b/>
        <sz val="9"/>
        <color indexed="8"/>
        <rFont val="Verdana"/>
        <family val="2"/>
        <charset val="204"/>
      </rPr>
      <t>8-10 знак</t>
    </r>
    <r>
      <rPr>
        <sz val="9"/>
        <color indexed="8"/>
        <rFont val="Verdana"/>
        <family val="2"/>
        <charset val="204"/>
      </rPr>
      <t xml:space="preserve"> - модель лицевой планки</t>
    </r>
  </si>
  <si>
    <t>B</t>
  </si>
  <si>
    <t>Исполнение В: служит для точного
определения направления подобно указанию
DIN-левый/-правый</t>
  </si>
  <si>
    <r>
      <rPr>
        <b/>
        <sz val="9"/>
        <color indexed="8"/>
        <rFont val="Verdana"/>
        <family val="2"/>
        <charset val="204"/>
      </rPr>
      <t>11-12 знак</t>
    </r>
    <r>
      <rPr>
        <sz val="9"/>
        <color indexed="8"/>
        <rFont val="Verdana"/>
        <family val="2"/>
        <charset val="204"/>
      </rPr>
      <t xml:space="preserve"> - цвет планки</t>
    </r>
  </si>
  <si>
    <t>DC</t>
  </si>
  <si>
    <t>Постоянное напряжение (старое
обозначение GS)</t>
  </si>
  <si>
    <r>
      <rPr>
        <b/>
        <sz val="9"/>
        <color indexed="8"/>
        <rFont val="Verdana"/>
        <family val="2"/>
        <charset val="204"/>
      </rPr>
      <t>13-14 знак</t>
    </r>
    <r>
      <rPr>
        <sz val="9"/>
        <color indexed="8"/>
        <rFont val="Verdana"/>
        <family val="2"/>
        <charset val="204"/>
      </rPr>
      <t xml:space="preserve"> - тип катушки</t>
    </r>
  </si>
  <si>
    <t>DL</t>
  </si>
  <si>
    <t>DIN-левый</t>
  </si>
  <si>
    <r>
      <rPr>
        <b/>
        <sz val="9"/>
        <color indexed="8"/>
        <rFont val="Verdana"/>
        <family val="2"/>
        <charset val="204"/>
      </rPr>
      <t>15 знак</t>
    </r>
    <r>
      <rPr>
        <sz val="9"/>
        <color indexed="8"/>
        <rFont val="Verdana"/>
        <family val="2"/>
        <charset val="204"/>
      </rPr>
      <t xml:space="preserve"> - DIN-исполнение (4-лев., 5-прав, 1-универс.)</t>
    </r>
  </si>
  <si>
    <t>DR</t>
  </si>
  <si>
    <t>DIN-правый</t>
  </si>
  <si>
    <t>E</t>
  </si>
  <si>
    <t>Механическая разблокировка: ЭМЗ с
рычажком в области язычка для длительной
механической разблокировки защелки. У
моделей 12 выполнен как установочный винт.</t>
  </si>
  <si>
    <t>eE</t>
  </si>
  <si>
    <t>Длительная электрическая разблокировка:
эти ЭМЗ могут длительное время находиться
под напряжением (ток длительной нагрузки) и
работают от постоянного напряжения, чаще
всего через таймер или переключатель</t>
  </si>
  <si>
    <t>EST</t>
  </si>
  <si>
    <t>Нержавеющая сталь</t>
  </si>
  <si>
    <t>F</t>
  </si>
  <si>
    <t>FIX обозначает возможность установочной
регулировки корпуса ЭМЗ в запорной
накладке</t>
  </si>
  <si>
    <t>FF</t>
  </si>
  <si>
    <t>FAFIX обозначает возможность установочной
регулировки язычка защелки</t>
  </si>
  <si>
    <t>HZ</t>
  </si>
  <si>
    <t>Длинная плоская запорная накладка,
старое обозначение</t>
  </si>
  <si>
    <t>HZF</t>
  </si>
  <si>
    <t>Длинная плоская запорная накладка с
направляющей для язычка, старое
обозначение</t>
  </si>
  <si>
    <t>iS</t>
  </si>
  <si>
    <t>Кожух для накладного монтажа ЭМЗ</t>
  </si>
  <si>
    <t>iW</t>
  </si>
  <si>
    <t>Уголковая длинная запорная накладка,
старое обозначение</t>
  </si>
  <si>
    <t>K</t>
  </si>
  <si>
    <t>ЭМЗ для накладного замка</t>
  </si>
  <si>
    <t>kF</t>
  </si>
  <si>
    <t>Короткая плоская запорная накладка с
направляющей для язычка</t>
  </si>
  <si>
    <t>KiS</t>
  </si>
  <si>
    <t>Накладная электромеханическая защелка</t>
  </si>
  <si>
    <t>kiW</t>
  </si>
  <si>
    <t>Короткая уголковая запорная накладка,
старое обозначение</t>
  </si>
  <si>
    <t>kl</t>
  </si>
  <si>
    <t>Короткая плоская запорная накладка,
старое обозначение</t>
  </si>
  <si>
    <t>LAP</t>
  </si>
  <si>
    <t>Длинная плоская запорная накладка с
удлиненной направляющей для язычка,
старое обозначение</t>
  </si>
  <si>
    <t>N</t>
  </si>
  <si>
    <t>Ньютон</t>
  </si>
  <si>
    <t>RR</t>
  </si>
  <si>
    <t>Контакт положения двери,
беспотенциальный переключающий
контакт. Приводится в действие
через рычажок давлением язычка замка.</t>
  </si>
  <si>
    <t>S</t>
  </si>
  <si>
    <t>Спецмодель 14. DIN-левый является
зеркальным исполнением DIN-правого</t>
  </si>
  <si>
    <t>St</t>
  </si>
  <si>
    <t>Установочный винт для регулировки
угла отклонения язычка защелки по
запорной накладке с направляющей</t>
  </si>
  <si>
    <t>UNI</t>
  </si>
  <si>
    <t>ЭМЗ или запорные накладки, которые
можно устанавливать как на левые, так и
правые двери</t>
  </si>
  <si>
    <t>VGL</t>
  </si>
  <si>
    <t>ЭМЗ для цельностеклянных конструкций:
полотно двери и “рама“ из стекла</t>
  </si>
  <si>
    <t>wd</t>
  </si>
  <si>
    <t>Влагозащищенное исполнение</t>
  </si>
  <si>
    <t>Zy</t>
  </si>
  <si>
    <t>Приспособлено для профильного цилиндра</t>
  </si>
  <si>
    <t>05</t>
  </si>
  <si>
    <t>ЭМЗ с возможностью длительной
запитки с защитным диодом для
систем контроля доступа 12 В DC</t>
  </si>
  <si>
    <t>06</t>
  </si>
  <si>
    <t>ЭМЗ с возможностью длительной запитки с
защитным диодом для систем контроля
доступа 12 В DC, с контактом положения
двери (RR) и регулируемым
язычком FaFix (FF)</t>
  </si>
  <si>
    <t>ЭМЗ</t>
  </si>
  <si>
    <t>Электромеханическая защелка</t>
  </si>
  <si>
    <t>Типы катушек</t>
  </si>
  <si>
    <t>6-12 V AC/DC</t>
  </si>
  <si>
    <t>R1</t>
  </si>
  <si>
    <t>8-16 V AC/DC</t>
  </si>
  <si>
    <t>F1</t>
  </si>
  <si>
    <t>24 V AC/DC</t>
  </si>
  <si>
    <t>E3</t>
  </si>
  <si>
    <t>12 V DC eE</t>
  </si>
  <si>
    <t>E4</t>
  </si>
  <si>
    <t>12 V 100% ED</t>
  </si>
  <si>
    <t>F3</t>
  </si>
  <si>
    <t>24 V DC eE</t>
  </si>
  <si>
    <t>F4</t>
  </si>
  <si>
    <t>24 V DC 100%ED</t>
  </si>
  <si>
    <t>E9</t>
  </si>
  <si>
    <t>12 V DC</t>
  </si>
  <si>
    <t>F9</t>
  </si>
  <si>
    <t>24 V DC</t>
  </si>
  <si>
    <t>A7</t>
  </si>
  <si>
    <t>10-24 V AC/DC</t>
  </si>
  <si>
    <t>B7</t>
  </si>
  <si>
    <t>22-42 V AC/DC</t>
  </si>
  <si>
    <t>Q3</t>
  </si>
  <si>
    <t>12/24 V AC/DC eE</t>
  </si>
  <si>
    <t>Q9</t>
  </si>
  <si>
    <t>12/24 V DC</t>
  </si>
  <si>
    <t>Z3</t>
  </si>
  <si>
    <t>15 V DC</t>
  </si>
  <si>
    <t>1410-F4------00</t>
  </si>
  <si>
    <t>1410-F5------00</t>
  </si>
  <si>
    <t>1410-F6------00</t>
  </si>
  <si>
    <t>1410-F7------00</t>
  </si>
  <si>
    <t>ЗАМЕНИТЕЛЬ ЭМЗ 1410-F4  PROFIX 2</t>
  </si>
  <si>
    <t>ЗАМЕНИТЕЛЬ ЭМЗ 1410-F6  PROFIX 2</t>
  </si>
  <si>
    <t>ЗАМЕНИТЕЛЬ ЭМЗ 1410-F5</t>
  </si>
  <si>
    <t>ЗАМЕНИТЕЛЬ ЭМЗ 1410-F7  PROFIX 1</t>
  </si>
  <si>
    <t>118E---------00</t>
  </si>
  <si>
    <t>ЗАМЕНИТЕЛЬ ЭМЗ 118E</t>
  </si>
  <si>
    <t>1418-14------00</t>
  </si>
  <si>
    <t>ЗАМЕНИТЕЛЬ ЭМЗ 1418-14 PROFIX 2</t>
  </si>
  <si>
    <t>-------09801-0*</t>
  </si>
  <si>
    <t>-------09802-0*</t>
  </si>
  <si>
    <t>-------09835-0*</t>
  </si>
  <si>
    <t>-------09840-0*</t>
  </si>
  <si>
    <t>ПЛОСКАЯ ЗАПОРНАЯ ПЛАНКА 098 S_KL 01 ЦВЕТ ЗОЛОТА DIN лев/прав</t>
  </si>
  <si>
    <t>ПЛОСКАЯ ЗАПОРНАЯ ПЛАНКА 098 S_KL 02 СЕРЫЙ DIN лев/прав</t>
  </si>
  <si>
    <t>ПЛОСКАЯ ЗАПОРНАЯ ПЛАНКА 098 S_KL 35 НЕРЖ.СТАЛЬ DIN лев/прав</t>
  </si>
  <si>
    <t>ПЛОСКАЯ ЗАПОРНАЯ ПЛАНКА 098 S_KL 40 ЦИНК DIN лев/прав</t>
  </si>
  <si>
    <t>10312-14-----00</t>
  </si>
  <si>
    <t>10312-14-10--00</t>
  </si>
  <si>
    <t>10314-14-----00</t>
  </si>
  <si>
    <t>10314-14-10--00</t>
  </si>
  <si>
    <t>1386D00-HW--F90</t>
  </si>
  <si>
    <t>Модуль замка-выключателя Система 55, Jung AS500 белый</t>
  </si>
  <si>
    <t>Модуль замка-выключателя Система 55, Gira E2 цвет алюминий</t>
  </si>
  <si>
    <t>МОДУЛЬ УКАЗЫВАЮЩЕЙ НАДПИСИ УКАЗЫВАЮЩАЯ НАДПИСЬ С ПОДСВЕТКОЙ</t>
  </si>
  <si>
    <t>КОРПУС GIRA PROFIL 55, 5-КРАТНЫЙ GIRA - ЧИСТО-БЕЛЫЙ, БЛЕСТЯЩИЙ</t>
  </si>
  <si>
    <t>1385EG5-7--0400</t>
  </si>
  <si>
    <t>1386-HW------00</t>
  </si>
  <si>
    <t>1386-HW55----00</t>
  </si>
  <si>
    <t>1386-HWT55---00</t>
  </si>
  <si>
    <t>1386E-VT-----00</t>
  </si>
  <si>
    <t>1386E-AP-----00</t>
  </si>
  <si>
    <t>1386-SIF-USB-00</t>
  </si>
  <si>
    <t>901-HUB-01---00</t>
  </si>
  <si>
    <t>ПЛАСТИКОВАЯ ТАБЛИЧКА 90 X 90 ММ ОСНОВАНИЕ ЗЕЛЁНОЕ/БЕЛОЕ, ПРОЧНОЕ СЦЕПЛЕНИЕ</t>
  </si>
  <si>
    <t>ПЛАСТИКОВАЯ ТАБЛИЧКА ДЛЯ ПОДСВЕЧЕННОЙ УКАЗЫВАЮЩЕЙ НАДПИСЬЮ 55 X 55 ММ ОСНОВАНИЕ
ЗЕЛЁНОЕ/БЕЛОЕ, ПРОЧНОЕ СЦЕПЛЕНИЕ</t>
  </si>
  <si>
    <t>ПЛАСТИКОВАЯ ТАБЛИЧКА ДЛЯ ПОДСВЕЧЕННОЙ УКАЗЫВАЮЩЕЙ НАДПИСЬЮ 55 X 55 ММ ОСНОВАНИЕ
ЗЕЛЁНОЕ/БЕЛОЕ, ПРОЧНОЕ СЦЕПЛЕНИЕ, С ЗАДЕРЖКОЙ</t>
  </si>
  <si>
    <t>КОРПУС МОНТАЖ В РАСПРЕДЕЛИТЕЛЬНОМ ШКАФУ</t>
  </si>
  <si>
    <t>КОРПУС НАКЛАДНОЙ МОНТАЖ</t>
  </si>
  <si>
    <t>СЕРВИСНЫЙ ИНТЕРФЕЙС ДЛЯ USB EPED® СЕРВИСНОЕ ПРОГРАММНОЕ ОБЕСПЕЧЕНИЕ ДОСТУПНО ДЛЯ
ЗАГРУЗКИ В ИНТЕРНЕТЕ</t>
  </si>
  <si>
    <t>РАСПРЕДЕЛИТЕЛЬ EPED® HI-O, НАКЛАДНОЙ МОНТАЖ В ПЛАСТМАССОВОМ КОРПУСЕ</t>
  </si>
  <si>
    <t>СТАЛЬНОЙ РАСПРЕДЕЛИТЕЛЬ НАКЛАДНОЙ МОНТАЖ С DIN-РЕЙКОЙ</t>
  </si>
  <si>
    <t>720-VT1-SG---00</t>
  </si>
  <si>
    <t>1380-12-5353500</t>
  </si>
  <si>
    <t>1380-12-6353500</t>
  </si>
  <si>
    <t>1380-12B5353500</t>
  </si>
  <si>
    <t>1380-12B6353500</t>
  </si>
  <si>
    <t>1380-12-1--0400</t>
  </si>
  <si>
    <t>1380-12-2--0400</t>
  </si>
  <si>
    <t>1380-12-2--3500</t>
  </si>
  <si>
    <t>1380-12-3--0400</t>
  </si>
  <si>
    <t>1380-12-6--0400</t>
  </si>
  <si>
    <t>1380-12B1--0400</t>
  </si>
  <si>
    <t>1380-12B1--1800</t>
  </si>
  <si>
    <t>1380-12B2--0400</t>
  </si>
  <si>
    <t>1380-12B2--3500</t>
  </si>
  <si>
    <t>1380-12B3--0400</t>
  </si>
  <si>
    <t>1380-12B6--0400</t>
  </si>
  <si>
    <t>1380-12-7--0400</t>
  </si>
  <si>
    <t>1380-12-7--3500</t>
  </si>
  <si>
    <t>1380-12B7--0400</t>
  </si>
  <si>
    <t>1380-12B7--3500</t>
  </si>
  <si>
    <t>ТЕРМИНАЛ АВАРИЙНОГО ВЫХОДА, СКРЫТЫЙ МОНТАЖ JUNG AS500 - АЛЬПИЙСКИЙ БЕЛЫЙ</t>
  </si>
  <si>
    <t>ТЕРМИНАЛ АВАРИЙНОГО ВЫХОДА, СКРЫТЫЙ МОНТАЖ GIRA E2 - ЦВЕТ: ЧИСТО-БЕЛЫЙ, БЛЕСТЯЩИЙ</t>
  </si>
  <si>
    <t>ТЕРМИНАЛ АВАРИЙНОГО ВЫХОДА, СКРЫТЫЙ МОНТАЖ GIRA E2 - ЦВЕТ - АЛЮМИНИЙ</t>
  </si>
  <si>
    <t>ТЕРМИНАЛ АВАРИЙНОГО ВЫХОДА, СКРЫТЫЙ МОНТАЖ GIRA STANDARD 55 - ЧИСТО-БЕЛЫЙ, БЛЕСТЯЩИЙ</t>
  </si>
  <si>
    <t>ТЕРМИНАЛ АВАРИЙНОГО ВЫХОДА, СКРЫТЫЙ МОНТАЖ GIRA НЕРЖАВЕЮЩАЯ СТАЛЬ, СЕРИЯ 21</t>
  </si>
  <si>
    <t>ТЕРМИНАЛ АВАРИЙНОГО ВЫХОДА, СКРЫТЫЙ МОНТАЖ JUNG LS 990 - АЛЬПИЙСКИЙ БЕЛЫЙ</t>
  </si>
  <si>
    <t>ТЕРМИНАЛ АВАРИЙНОГО ВЫХОДА, СКРЫТЫЙ МОНТАЖ JUNG LS990 - НЕРЖАВЕЮЩАЯ СТАЛЬ</t>
  </si>
  <si>
    <t>ТЕРМИНАЛ ДЛЯ ДВЕРЕЙ АВАРИЙНОГО ВЫХОДА СКРЫТОГО МОНТАЖА, С ПОДСВ. УКАЗЫВАЮЩЕЙ
НАДПИСИ JUNG AS500 - АЛЬПИЙСКИЙ БЕЛЫЙ</t>
  </si>
  <si>
    <t>ТЕРМИНАЛ ДЛЯ ДВЕРЕЙ АВАРИЙНОГО ВЫХОДА СКРЫТОГО МОНТАЖА, С ПОДСВ. УКАЗЫВАЮЩЕЙ
НАДПИСИ JUNG AS500 - ЗЕЛЕНЫЙ</t>
  </si>
  <si>
    <t>ТЕРМИНАЛ ДЛЯ ДВЕРЕЙ АВАРИЙНОГО ВЫХОДА СКРЫТОГО МОНТАЖА, С ПОДСВ. УКАЗЫВАЮЩЕЙ
НАДПИСИ GIRA E2 - ЦВЕТ: ЧИСТО-БЕЛЫЙ, БЛЕСТЯЩИЙ</t>
  </si>
  <si>
    <t>ТЕРМИНАЛ ДЛЯ ДВЕРЕЙ АВАРИЙНОГО ВЫХОДА СКРЫТОГО МОНТАЖА, С ПОДСВ. УКАЗЫВАЮЩЕЙ
НАДПИСИ GIRA E2 - ЦВЕТ - АЛЮМИНИЙ</t>
  </si>
  <si>
    <t>ТЕРМИНАЛ ДЛЯ ДВЕРЕЙ АВАРИЙНОГО ВЫХОДА СКРЫТОГО МОНТАЖА, С ПОДСВ. УКАЗЫВАЮЩЕЙ
НАДПИСИ GIRA STANDARD 55 - ЧИСТО-БЕЛЫЙ, БЛЕСТЯЩИЙ</t>
  </si>
  <si>
    <t>ТЕРМИНАЛ ДЛЯ ДВЕРЕЙ АВАРИЙНОГО ВЫХОДА СКРЫТОГО МОНТАЖА, С ПОДСВ. УКАЗЫВАЮЩЕЙ
НАДПИСИ GIRA НЕРЖАВЕЮЩАЯ СТАЛЬ, СЕРИЯ 21</t>
  </si>
  <si>
    <t>ТЕРМИНАЛ ДЛЯ ДВЕРЕЙ АВАРИЙНОГО ВЫХОДА СКРЫТОГО МОНТАЖА, С ПОДСВ. УКАЗЫВАЮЩЕЙ
НАДПИСИ JUNG LS 990 - АЛЬПИЙСКИЙ БЕЛЫЙ</t>
  </si>
  <si>
    <t>ТЕРМИНАЛ ДЛЯ ДВЕРЕЙ АВАРИЙНОГО ВЫХОДА СКРЫТОГО МОНТАЖА, С ПОДСВ. УКАЗЫВАЮЩЕЙ
НАДПИСИ JUNG LS990 - НЕРЖАВЕЮЩАЯ СТАЛЬ</t>
  </si>
  <si>
    <t>АВТОНОМНЫЙ ТЕРМИНАЛ АВАРИЙНОГО ВЫХОДА, НАКЛАДНОЙ МОНТАЖ GIRA PROFIL 5S - ЧИСТО-БЕЛЫЙ</t>
  </si>
  <si>
    <t>АВТОНОМНЫЙ ТЕРМИНАЛ АВАРИЙНОГО ВЫХОДА, НАКЛАДНОЙ МОНТАЖ GIRA PROFIL 5S - ЦВЕТ
АЛЮМИНИЕВЫЙ</t>
  </si>
  <si>
    <t>ТЕРМИНАЛ ДЛЯ ДВЕРЕЙ АВАРИЙНОГО ВЫХОДА НАКЛАДНОГО МОНТАЖА, С ПОДСВ. УКАЗЫВАЮЩЕЙ
НАДПИСИ GIRA PROFIL 5S - ЧИСТО-БЕЛЫЙ</t>
  </si>
  <si>
    <t>ТЕРМИНАЛ ДЛЯ ДВЕРЕЙ АВАРИЙНОГО ВЫХОДА НАКЛАДНОГО МОНТАЖА, С ПОДСВ. УКАЗЫВАЮЩЕЙ
НАДПИСИ GIRA PROFIL 5S - ЦВЕТ АЛЮМИНИЕВЫЙ</t>
  </si>
  <si>
    <t>ПЛОСКОСТНОЙ УДЕРЖИВАЮЩИЙ МАГНИТ С ОТВЕТНОЙ ПЛАСТИНОЙ; С ДАТЧИКОМ ХОЛЛА; 12/24 В ПОСТ.
ТОКА; УДЕРЖИВАЮЩАЯ СИЛА 2500 Н; СЕРЕБРИСТЫЙ</t>
  </si>
  <si>
    <t>УГЛОВАЯ ПЛАСТИНА ДЛЯ DC700G-FT; СТОРОНА, ПРОТИВОПОЛОЖНАЯ ПЕТЛЯМ; СЕРЕБРИСТЫЙ EV1</t>
  </si>
  <si>
    <t>DCFA07-----EV1-</t>
  </si>
  <si>
    <t xml:space="preserve">БЛОК ПИТАНИЯ РАЗМЕРЫ: 55 Х 32 ММ; 12 V DC СТАБИЛИЗИРОВАНОE; 1 A </t>
  </si>
  <si>
    <t>1003UP-12-1--10</t>
  </si>
  <si>
    <t>10314R14-----00</t>
  </si>
  <si>
    <t>КАБЕЛЬНЫЙ ПЕРЕХОД КЛЕММНОЕ СОЕДИНЕНИЕ; 10 КОНТАКТОВ, СКРЫТОЕ, КОРОТКОЕ, ОДНОСТОРОННЯЯ
МОНТАЖНАЯ КОРОБКА С РАДИУСНОЙ МОНТАЖНОЙ ПЛАСТИНОЙ</t>
  </si>
  <si>
    <t>352M.80-----Q91</t>
  </si>
  <si>
    <t>ЭМЗ 352M80  12/24 V DC</t>
  </si>
  <si>
    <t>352M.85-----Q91</t>
  </si>
  <si>
    <t>ЭМЗ 352M85  12/24 V DC</t>
  </si>
  <si>
    <t>SET352E-25---00</t>
  </si>
  <si>
    <t>352M КОМПЛЕКТ НАБОРНЫХ ПЛАСТИН С РЕГУЛИРОВКОЙ</t>
  </si>
  <si>
    <t>SET352R-25---00</t>
  </si>
  <si>
    <t>352M КОМПЛЕКТ СКРУГЛЕННЫХ НАБОРНЫХ ПЛАСТИН</t>
  </si>
  <si>
    <t>EX118R------Z31</t>
  </si>
  <si>
    <t>ЭМЗ EX118R 15 V DC</t>
  </si>
  <si>
    <t>EX11823-----Z31</t>
  </si>
  <si>
    <t>ЭМЗ EX11823 15 V DC</t>
  </si>
  <si>
    <t>9318---34G35A71</t>
  </si>
  <si>
    <t>9318---34G35B71</t>
  </si>
  <si>
    <t>ЭМЗ 9318 KL 10-24 V AC/DC</t>
  </si>
  <si>
    <t>ЭМЗ 9318 KL 22-42 V AC/DC</t>
  </si>
  <si>
    <t>9318RR-34G35A71</t>
  </si>
  <si>
    <t>9318RR-34G35B71</t>
  </si>
  <si>
    <t>ЭМЗ 9318RR KL 10-24 V AC/DC</t>
  </si>
  <si>
    <t>ЭМЗ 9318RR KL 22-42 V AC/DC</t>
  </si>
  <si>
    <t>9338---34G35E91</t>
  </si>
  <si>
    <t>9338---34G35F91</t>
  </si>
  <si>
    <t>ЭМЗ 9338 KL 12 VDC</t>
  </si>
  <si>
    <t>ЭМЗ 9338 KL 24 V DC</t>
  </si>
  <si>
    <t>9338RR-34G35E91</t>
  </si>
  <si>
    <t>9338RR-34G35F91</t>
  </si>
  <si>
    <t>ЭМЗ 9338RR KL 12 VDC</t>
  </si>
  <si>
    <t>ЭМЗ 9338RR KL 24 V DC</t>
  </si>
  <si>
    <t>9338---------00</t>
  </si>
  <si>
    <t>9338 ОТВЕТНЫЙ МАГНИТНЫЙ РИГЕЛЬ</t>
  </si>
  <si>
    <t>1385ES3-1--0400</t>
  </si>
  <si>
    <t>1385ES3-2--3500</t>
  </si>
  <si>
    <t>827A-IP---44F90</t>
  </si>
  <si>
    <t>-------68935-01</t>
  </si>
  <si>
    <t>ПЛОСКАЯ ЗАПОРНАЯ ПЛАНКА 689 KL 35 НЕРЖ.СТАЛЬ PROFIX® 2</t>
  </si>
  <si>
    <t>-------68835-01</t>
  </si>
  <si>
    <t>ПЛОСКАЯ ЗАПОРНАЯ ПЛАНКА 688 KL 35 НЕРЖ.СТАЛЬ PROFIX® 2</t>
  </si>
  <si>
    <t>-------69035-01</t>
  </si>
  <si>
    <t>ПЛОСКАЯ ЗАПОРНАЯ ПЛАНКА 690 HZ 35 НЕРЖ.СТАЛЬ PROFIX® 2</t>
  </si>
  <si>
    <t>-------69135-01</t>
  </si>
  <si>
    <t>ПЛОСКАЯ ЗАПОРНАЯ ПЛАНКА 691 HZ 35 НЕРЖ.СТАЛЬ PROFIX® 2</t>
  </si>
  <si>
    <t>ДВЕРНОЙ РИГЕЛЬ НОРМАЛЬНО-ЗАКРЫТЫЙ; ДЛЯ ЕВРОЦИЛИНДРА; 12/24 V , ВКЛ. ЗАПОРНУЮ ПЛАНКУ (КОРОТКАЯ)</t>
  </si>
  <si>
    <t>НАКЛАДКА ДЛЯ РИГЕЛЯ 843-1; КОРОТКАЯ; С МАГНИТОМ; НЕРЖ.СТАЛЬ</t>
  </si>
  <si>
    <t>901-HUB-UP---00</t>
  </si>
  <si>
    <t>СОЕДИНИТЕЛЬНАЯ КЛЕММА EPED ТОЧКА ПЕРЕХОДА ДЛЯ НАЖИМНОЙ ШТАНГИ EPED</t>
  </si>
  <si>
    <t>1385-11A6353500</t>
  </si>
  <si>
    <t>1385-11A1--0400</t>
  </si>
  <si>
    <t>1385-11A1--1800</t>
  </si>
  <si>
    <t>1385-11A6--0400</t>
  </si>
  <si>
    <t>1385-11A2--0400</t>
  </si>
  <si>
    <t>1385-11A2--3500</t>
  </si>
  <si>
    <t>1385-11A3--0400</t>
  </si>
  <si>
    <t>1385-11A7--0400</t>
  </si>
  <si>
    <t>1385-11A7--3500</t>
  </si>
  <si>
    <t>ТЕРМИНАЛ УПРАВЛЕНИЯ АВАРИЙНЫМ ВЫХОДОМ, СКРЫТЫЙ МОНТАЖ, С ЗАГЛУШКОЙ JUNG AS500;
АЛЬПИЙСКИЙ БЕЛЫЙ</t>
  </si>
  <si>
    <t>ТЕРМИНАЛ УПРАВЛЕНИЯ АВАРИЙНЫМ ВЫХОДОМ, СКРЫТЫЙ МОНТАЖ, С ЗАГЛУШКОЙ JUNG AS500;
ЗЕЛЕНЫЙ</t>
  </si>
  <si>
    <t>ТЕРМИНАЛ УПРАВЛЕНИЯ АВАРИЙНЫМ ВЫХОДОМ, СКРЫТЫЙ МОНТАЖ, С ЗАГЛУШКОЙ JUNG LS990,
АЛЬПИЙСКИЙ БЕЛЫЙ</t>
  </si>
  <si>
    <t>ТЕРМИНАЛ УПРАВЛЕНИЯ АВАРИЙНЫМ ВЫХОДОМ, СКРЫТЫЙ МОНТАЖ, С ЗАГЛУШКОЙ JUNG LS990;
НЕРЖАВЕЮЩАЯ СТАЛЬ</t>
  </si>
  <si>
    <t>ТЕРМИНАЛ УПРАВЛЕНИЯ АВАРИЙНЫМ ВЫХОДОМ, СКРЫТЫЙ МОНТАЖ, С ЗАГЛУШКОЙ GIRA E2; ЧИСТО-
БЕЛЫЙ, БЛЕСТЯЩИЙ</t>
  </si>
  <si>
    <t>ТЕРМИНАЛ УПРАВЛЕНИЯ АВАРИЙНЫМ ВЫХОДОМ, СКРЫТЫЙ МОНТАЖ, С ЗАГЛУШКОЙ GIRA E2; ЦВЕТ
АЛЮМИНИЙ</t>
  </si>
  <si>
    <t>ТЕРМИНАЛ УПРАВЛЕНИЯ АВАРИЙНЫМ ВЫХОДОМ, СКРЫТЫЙ МОНТАЖ, С ЗАГЛУШКОЙ GIRA STANDARD 55,
ЧИСТО-БЕЛЫЙ, БЛЕСТЯЩИЙ</t>
  </si>
  <si>
    <t>ТЕРМИНАЛ УПРАВЛЕНИЯ АВАРИЙНЫМ ВЫХОДОМ, НАКЛАДНОЙ МОНТАЖ, С ЗАГЛУШКОЙ GIRA PROFIL 55,
ЧИСТО-БЕЛЫЙ</t>
  </si>
  <si>
    <t>ТЕРМИНАЛ УПРАВЛЕНИЯ АВАРИЙНЫМ ВЫХОДОМ, НАКЛАДНОЙ МОНТАЖ, С ЗАГЛУШКОЙ GIRA PROFIL 55,
ЦВЕТ АЛЮМИНИЕВЫЙ</t>
  </si>
  <si>
    <t>1338-14-----F00</t>
  </si>
  <si>
    <t>1338-20-----F00</t>
  </si>
  <si>
    <t>Дэмпфер открывания Для скользящей тяги G-E / G-S / G-FMS / G-FT / G150 / G-CO / G-CO-C /
G-CO-E / G-CO-CE / G-CO-S / G-CO-CS / G-CO-CM / G-CO-FMS</t>
  </si>
  <si>
    <t>DCA188---------</t>
  </si>
  <si>
    <t>1385T11A6353500</t>
  </si>
  <si>
    <t>КОМПАКТНЫЙ МОДУЛЬ КОНТРОЛЯ ДВЕРИ С ЗАГЛУШКОЙ, СКРЫТЫЙ МОНТАЖ JUNG AS500; АЛЬПИЙСКИЙ
БЕЛЫЙ</t>
  </si>
  <si>
    <t>КОМПАКТНЫЙ МОДУЛЬ КОНТРОЛЯ ДВЕРИ С ЗАГЛУШКОЙ, СКРЫТЫЙ МОНТАЖ JUNG LS990, АЛЬПИЙСКИЙ
БЕЛЫЙ</t>
  </si>
  <si>
    <t>КОМПАКТНЫЙ МОДУЛЬ КОНТРОЛЯ ДВЕРИ С ЗАГЛУШКОЙ, СКРЫТЫЙ МОНТАЖ JUNG LS990 -
НЕРЖАВЕЮЩАЯ СТАЛЬ</t>
  </si>
  <si>
    <t>КОМПАКТНЫЙ МОДУЛЬ КОНТРОЛЯ ДВЕРИ С ЗАГЛУШКОЙ, СКРЫТЫЙ МОНТАЖ GIRA E2 - ЦВЕТ: ЧИСТО-
БЕЛЫЙ, БЛЕСТЯЩИЙ</t>
  </si>
  <si>
    <t>КОМПАКТНЫЙ МОДУЛЬ КОНТРОЛЯ ДВЕРИ С ЗАГЛУШКОЙ, СКРЫТЫЙ МОНТАЖ GIRA STANDARD 55 -
ЧИСТО-БЕЛЫЙ, БЛЕСТЯЩИЙ</t>
  </si>
  <si>
    <t>1385T11A1--0400</t>
  </si>
  <si>
    <t>1385T11A6--0400</t>
  </si>
  <si>
    <t>1385T11A2--0400</t>
  </si>
  <si>
    <t>1385T11A3--0400</t>
  </si>
  <si>
    <t>1385T11A7--0400</t>
  </si>
  <si>
    <t>1385T11A7--3500</t>
  </si>
  <si>
    <t>КОМПАКТНЫЙ КОНТРОЛЬ ДВЕРИ С ЗАГЛУШКОЙ, НАКЛАДНОЙ МОНТАЖ GIRA PROFIL 55, ЧИСТО-БЕЛЫЙ</t>
  </si>
  <si>
    <t>КОМПАКТНЫЙ КОНТРОЛЬ ДВЕРИ С ЗАГЛУШКОЙ, НАКЛАДНОЙ МОНТАЖ GIRA PROFIL 55, ЦВЕТ
АЛЮМИНИЕВЫЙ</t>
  </si>
  <si>
    <t>MAG-600MM-----H</t>
  </si>
  <si>
    <t>MAG-600SM-UL--H</t>
  </si>
  <si>
    <t>MAG-600MM------</t>
  </si>
  <si>
    <t>MAG-600SM------</t>
  </si>
  <si>
    <t>MAG-600SM-----H</t>
  </si>
  <si>
    <t>МИНИ-МАГНИТ 600 LBS (2700N), 12-24V DC, НАКЛАДНОЙ МОНТАЖ</t>
  </si>
  <si>
    <t>МИНИ-МАГНИТ 600 LBS (2700N), 12-24V DC, НАКЛАДНОЙ МОНТАЖ, ДАТЧИК ХОЛЛА</t>
  </si>
  <si>
    <t>МИНИ-МАГНИТ 600 LBS (2700N), 12-24V DC, ВРЕЗНОЙ МОНТАЖ</t>
  </si>
  <si>
    <t>МИНИ-МАГНИТ 600 LBS (2700N), 12-24V DC, ВРЕЗНОЙ МОНТАЖ, ДАТЧИК ХОЛЛА</t>
  </si>
  <si>
    <t>МИНИ-МАГНИТ 600 LBS (2700N), 12-24V DC, ВРЕЗНОЙ МОНТАЖ, ДАТЧИК ХОЛЛА, UL-СЕРТИФИКАТ</t>
  </si>
  <si>
    <t>MAGAC-Z-1200---</t>
  </si>
  <si>
    <t>MAGAC-Z-AL600--</t>
  </si>
  <si>
    <t>MAGAC-U-1200---</t>
  </si>
  <si>
    <t>MAGAC-P-600----</t>
  </si>
  <si>
    <t>Г-ОБРАЗНЫЙ МОНТАЖНЫЙ УГОЛОК ДЛЯ МИНИ-МАГНИТОВ 600 ФУНТОВ, Г-ОБРАЗНАЯ ФОРМА</t>
  </si>
  <si>
    <t>Z-ОБРАЗНЫЙ МОНТАЖНЫЙ УГОЛОК УНИВЕРСАЛЬНЫЙ МОНТАЖНЫЙ УГОЛОК</t>
  </si>
  <si>
    <t>Z-ОБРАЗНЫЙ МОНТАЖНЫЙ УГОЛОК ДЛЯ МИНИ-МАГНИТОВ 600 ФУНТОВ, Z-ОБРАЗНАЯ ФОРМА</t>
  </si>
  <si>
    <t>ЗАЖИМ ДЛЯ СТЕКЛА</t>
  </si>
  <si>
    <t>МОНТАЖНАЯ ПЛАСТИНА ДЛЯ МИНИ-МАГНИТОВ 600 ФУНТОВ</t>
  </si>
  <si>
    <t>MAGD-600SM-UL-H</t>
  </si>
  <si>
    <t>ДВОЙНОЙ МИНИ-МАГНИТ 2 X 600 LBS (2 X 2700N), 12-24V DC, НАКЛАДНОЙ МОНТАЖ, ДАТЧИК ХОЛЛА, UL-СЕРТИФИКАТ</t>
  </si>
  <si>
    <t>MAGAC-Z-AL600-D</t>
  </si>
  <si>
    <t>MAG-1200SM----H</t>
  </si>
  <si>
    <t>MAG-1200SM---TH</t>
  </si>
  <si>
    <t>MAG-1200SM-UL-H</t>
  </si>
  <si>
    <t>MAG-1200SM-----</t>
  </si>
  <si>
    <t>MAGAC-L-AL1200-</t>
  </si>
  <si>
    <t>Z-ОБРАЗНЫЙ МОНТАЖНЫЙ УГОЛОК ДЛЯ СДВОЕННЫХ МИНИ-МАГНИТОВ, Z-ОБРАЗНАЯ ФОРМА</t>
  </si>
  <si>
    <t>МАКСИ-МАГНИТ 1200 LBS (5400N), 12-24V DC, НАКЛАДНОЙ МОНТАЖ</t>
  </si>
  <si>
    <t>МАКСИ-МАГНИТ 1200 LBS (5400N), 12-24V DC, НАКЛАДНОЙ МОНТАЖ, ДАТЧИК ХОЛЛА</t>
  </si>
  <si>
    <t>МАКСИ-МАГНИТ 1200 LBS (5400N), 12-24V DC, НАКЛАДНОЙ МОНТАЖ, ДАТЧИК ХОЛЛА, ТАЙМЕР</t>
  </si>
  <si>
    <t>МАКСИ-МАГНИТ 1200 LBS (5400N), 12-24V DC, НАКЛАДНОЙ МОНТАЖ, ДАТЧИК ХОЛЛА, UL-СЕРТИФИКАТ</t>
  </si>
  <si>
    <t>MAGAC-Z-AL1200-</t>
  </si>
  <si>
    <t>MAGAC-P-1200---</t>
  </si>
  <si>
    <t>Г-ОБРАЗНЫЙ МОНТАЖНЫЙ УГОЛОК ДЛЯ МАКСИ-МАГНИТОВ 1200 ФУНТОВ, Г-ОБРАЗНАЯ ФОРМА</t>
  </si>
  <si>
    <t>Z-ОБРАЗНЫЙ МОНТАЖНЫЙ УГОЛОК ДЛЯ МАКСИ-МАГНИТОВ 1200 ФУНТОВ, Z-ОБРАЗНАЯ ФОРМА</t>
  </si>
  <si>
    <t>МОНТАЖНАЯ ПЛАСТИНА ДЛЯ МАКСИ-МАГНИТОВ 1200 ФУНТОВ</t>
  </si>
  <si>
    <t>MAGD1200SM----H</t>
  </si>
  <si>
    <t>MAGAC-L-AL1500-</t>
  </si>
  <si>
    <t>MAGAC-L-AL1200D</t>
  </si>
  <si>
    <t>ДВОЙНОЙ МАКСИ-МАГНИТ 2 X 1200 LBS (2 X 5400N), 12-24V DC, НАКЛАДНОЙ МОНТАЖ, ДАТЧИК ХОЛЛА</t>
  </si>
  <si>
    <t>MAGG1200SM-----</t>
  </si>
  <si>
    <t>МАГНИТ ДЛЯ ВОРОТ 1200 LBS (5400N), 12-24V DC, НАКЛАДНОЙ МОНТАЖ</t>
  </si>
  <si>
    <t>МАГНИТ ДЛЯ ВОРОТ 1200 LBS (5400N), 12-24V DC, НАКЛАДНОЙ МОНТАЖ, ДАТЧИК ХОЛЛА</t>
  </si>
  <si>
    <t>MAGG1200SM----H</t>
  </si>
  <si>
    <t>MAGS1600MM-----</t>
  </si>
  <si>
    <t>MAGS1600MM----H</t>
  </si>
  <si>
    <t>СДВИЖНОЙ МИНИ-МАГНИТ 1600 LBS (7100N), 12-24V DC, ВСТРОЕННЫЙ МОНТАЖ</t>
  </si>
  <si>
    <t>СДВИЖНОЙ МИНИ-МАГНИТ 1600 LBS (7100N), 12-24V DC, ВСТРОЕННЫЙ МОНТАЖ, ДАТЧИК ХОЛЛА</t>
  </si>
  <si>
    <t>MAGS4200MM---30</t>
  </si>
  <si>
    <t>MAGS4200MM---35</t>
  </si>
  <si>
    <t>СДВИЖНОЙ МАКСИ-МАГНИТ 4200 LBS (18700N), 12-24V DC, ВСТРОЕННЫЙ МОНТАЖ, ЛИЦЕВАЯ ПЛАНКА 30MM</t>
  </si>
  <si>
    <t>СДВИЖНОЙ МАКСИ-МАГНИТ 4200 LBS (18700N), 12-24V DC, ВСТРОЕННЫЙ МОНТАЖ, ЛИЦЕВАЯ ПЛАНКА 35MM</t>
  </si>
  <si>
    <t>Г-ОБРАЗНЫЙ МОНТАЖНЫЙ УГОЛОК ДЛЯ МАГНИТОВ ВОРОТ ДЛЯ МОНТАЖА НА РАЗДВИЖНЫХ ВОРОТАХ;
Г-ОБРАЗНАЯ ФОРМА</t>
  </si>
  <si>
    <t>Г-ОБРАЗНЫЙ МОНТАЖНЫЙ УГОЛОК ДЛЯ СДВОЕННЫХ МАКСИ-МАГНИТОВ, Г-ОБРАЗНАЯ ФОРМА</t>
  </si>
  <si>
    <t>НАКЛАДНОЙ КОРПУС ДЛЯ СДВИГОУСТОЙЧИВЫХ МИНИ-МАГНИТОВ 1600 ФУНТОВ</t>
  </si>
  <si>
    <t>MAGAC-H-1600---</t>
  </si>
  <si>
    <t>ПРАЙС-ЛИСТ EFFEFF 2022</t>
  </si>
  <si>
    <t>ООО "Шлюссельбург", г. Москва, Нижняя Сыромятническая ул., дом 10, стр. 4, офис 202, www.schluesselburg.ru, тел.+7 495 090 0265</t>
  </si>
  <si>
    <t>ВРЕЗНОЙ ФАЛЕВЫЙ ЗАМОК</t>
  </si>
  <si>
    <t>DC700FT0-EDEV1-</t>
  </si>
  <si>
    <t>DC700FT0-FDEV1-</t>
  </si>
  <si>
    <t>DC700FT0-ED35--</t>
  </si>
  <si>
    <t>DC700FT0-FD35--</t>
  </si>
  <si>
    <t>УСИЛЕННЫЙ ДВЕРНОЙ ДОВОДЧИК  СТОРОНА ПЕТЕЛЬ, 24 В ПОСТ. ТОКА, ЦВЕТ СЕРЕБРИСТЫЙ EV1</t>
  </si>
  <si>
    <t>DC700FT1-FDEV1-</t>
  </si>
  <si>
    <t>УСИЛЕННЫЙ ДВЕРНОЙ ДОВОДЧИК  СТОРОНА, ПРОТИВОПОЛОЖНАЯ ПЕТЛЯМ, 24 В ПОСТ. ТОКА,  НЕРЖ.СТАЛЬ</t>
  </si>
  <si>
    <t>DC700FT1-FD35--</t>
  </si>
  <si>
    <t>809.00005001 35</t>
  </si>
  <si>
    <t>MAGAC-L-AL600--</t>
  </si>
  <si>
    <t>ЦЕНА СО СКИДКОЙ, €2</t>
  </si>
  <si>
    <t>ЦЕНА СО СКИДКОЙ, РУБ</t>
  </si>
  <si>
    <t>курс</t>
  </si>
  <si>
    <t>цены действительны с 01.07.22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</si>
</sst>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р_._-;\-* #,##0.00_р_._-;_-* &quot;-&quot;??_р_._-;_-@_-"/>
    <numFmt numFmtId="165" formatCode="[$€-2]\ #,##0.00"/>
    <numFmt numFmtId="166" formatCode="#,##0.00\ &quot;₽&quot;"/>
  </numFmts>
  <fonts count="15" x14ac:knownFonts="1">
    <font>
      <sz val="11"/>
      <color indexed="8"/>
      <name val="Calibri"/>
      <charset val="1"/>
    </font>
    <font>
      <sz val="9"/>
      <color indexed="8"/>
      <name val="Verdana"/>
      <family val="2"/>
      <charset val="204"/>
    </font>
    <font>
      <b/>
      <sz val="9"/>
      <color indexed="8"/>
      <name val="Verdana"/>
      <family val="2"/>
      <charset val="204"/>
    </font>
    <font>
      <sz val="11"/>
      <name val="Calibri"/>
      <family val="2"/>
      <charset val="204"/>
    </font>
    <font>
      <sz val="8"/>
      <name val="Verdana"/>
      <family val="2"/>
      <charset val="204"/>
    </font>
    <font>
      <sz val="8"/>
      <color indexed="8"/>
      <name val="Verdana"/>
      <family val="2"/>
      <charset val="204"/>
    </font>
    <font>
      <sz val="8"/>
      <color theme="1"/>
      <name val="Verdana"/>
      <family val="2"/>
      <charset val="204"/>
    </font>
    <font>
      <sz val="11"/>
      <color theme="1"/>
      <name val="Calibri"/>
      <family val="2"/>
      <charset val="204"/>
    </font>
    <font>
      <b/>
      <sz val="8"/>
      <color theme="0"/>
      <name val="Verdana"/>
      <family val="2"/>
      <charset val="204"/>
    </font>
    <font>
      <b/>
      <sz val="10"/>
      <color indexed="8"/>
      <name val="Verdana"/>
      <family val="2"/>
      <charset val="204"/>
    </font>
    <font>
      <sz val="8"/>
      <name val="Calibri"/>
      <family val="2"/>
      <charset val="204"/>
    </font>
    <font>
      <b/>
      <sz val="8"/>
      <name val="Verdana"/>
      <family val="2"/>
      <charset val="204"/>
    </font>
    <font>
      <sz val="11"/>
      <color rgb="FF0070C0"/>
      <name val="Calibri"/>
      <family val="2"/>
      <charset val="204"/>
    </font>
    <font>
      <b/>
      <sz val="8"/>
      <color theme="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4" xfId="0" applyFont="1" applyBorder="1" applyAlignment="1"/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wrapText="1"/>
    </xf>
    <xf numFmtId="49" fontId="1" fillId="0" borderId="4" xfId="0" applyNumberFormat="1" applyFont="1" applyBorder="1" applyAlignment="1">
      <alignment horizontal="center"/>
    </xf>
    <xf numFmtId="0" fontId="1" fillId="0" borderId="0" xfId="0" applyFont="1" applyFill="1" applyBorder="1" applyAlignment="1"/>
    <xf numFmtId="0" fontId="2" fillId="0" borderId="0" xfId="0" applyFont="1" applyAlignment="1"/>
    <xf numFmtId="0" fontId="1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 applyAlignment="1"/>
    <xf numFmtId="49" fontId="0" fillId="0" borderId="0" xfId="0" applyNumberFormat="1" applyAlignment="1"/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164" fontId="0" fillId="0" borderId="0" xfId="0" applyNumberFormat="1" applyAlignment="1"/>
    <xf numFmtId="165" fontId="6" fillId="0" borderId="0" xfId="0" applyNumberFormat="1" applyFont="1" applyAlignment="1"/>
    <xf numFmtId="165" fontId="7" fillId="0" borderId="0" xfId="0" applyNumberFormat="1" applyFont="1" applyAlignment="1"/>
    <xf numFmtId="0" fontId="9" fillId="0" borderId="0" xfId="0" applyFont="1" applyAlignment="1">
      <alignment horizontal="center" vertical="center"/>
    </xf>
    <xf numFmtId="165" fontId="11" fillId="0" borderId="5" xfId="0" applyNumberFormat="1" applyFont="1" applyFill="1" applyBorder="1" applyAlignment="1"/>
    <xf numFmtId="165" fontId="11" fillId="0" borderId="2" xfId="0" applyNumberFormat="1" applyFont="1" applyFill="1" applyBorder="1" applyAlignment="1"/>
    <xf numFmtId="165" fontId="6" fillId="0" borderId="0" xfId="0" applyNumberFormat="1" applyFont="1" applyAlignment="1">
      <alignment horizontal="center" vertical="center" wrapText="1"/>
    </xf>
    <xf numFmtId="0" fontId="12" fillId="0" borderId="0" xfId="0" applyFont="1" applyAlignment="1"/>
    <xf numFmtId="49" fontId="4" fillId="0" borderId="6" xfId="0" applyNumberFormat="1" applyFont="1" applyFill="1" applyBorder="1" applyAlignment="1"/>
    <xf numFmtId="165" fontId="4" fillId="0" borderId="4" xfId="0" applyNumberFormat="1" applyFont="1" applyFill="1" applyBorder="1" applyAlignment="1"/>
    <xf numFmtId="0" fontId="5" fillId="0" borderId="0" xfId="0" applyFont="1" applyAlignment="1">
      <alignment horizontal="center"/>
    </xf>
    <xf numFmtId="0" fontId="8" fillId="0" borderId="8" xfId="0" applyFont="1" applyFill="1" applyBorder="1" applyAlignment="1"/>
    <xf numFmtId="49" fontId="8" fillId="0" borderId="9" xfId="0" applyNumberFormat="1" applyFont="1" applyFill="1" applyBorder="1" applyAlignment="1"/>
    <xf numFmtId="0" fontId="8" fillId="0" borderId="9" xfId="0" applyFont="1" applyFill="1" applyBorder="1" applyAlignment="1"/>
    <xf numFmtId="165" fontId="8" fillId="0" borderId="9" xfId="0" applyNumberFormat="1" applyFont="1" applyFill="1" applyBorder="1" applyAlignment="1"/>
    <xf numFmtId="165" fontId="8" fillId="0" borderId="10" xfId="0" applyNumberFormat="1" applyFont="1" applyFill="1" applyBorder="1" applyAlignment="1"/>
    <xf numFmtId="0" fontId="4" fillId="0" borderId="3" xfId="0" applyFont="1" applyFill="1" applyBorder="1" applyAlignment="1"/>
    <xf numFmtId="49" fontId="4" fillId="0" borderId="4" xfId="0" applyNumberFormat="1" applyFont="1" applyFill="1" applyBorder="1" applyAlignment="1"/>
    <xf numFmtId="0" fontId="4" fillId="0" borderId="4" xfId="0" applyFont="1" applyFill="1" applyBorder="1" applyAlignment="1">
      <alignment wrapText="1"/>
    </xf>
    <xf numFmtId="49" fontId="4" fillId="0" borderId="4" xfId="0" quotePrefix="1" applyNumberFormat="1" applyFont="1" applyFill="1" applyBorder="1" applyAlignment="1"/>
    <xf numFmtId="0" fontId="4" fillId="0" borderId="4" xfId="0" applyFont="1" applyFill="1" applyBorder="1" applyAlignment="1">
      <alignment horizontal="left" wrapText="1"/>
    </xf>
    <xf numFmtId="0" fontId="4" fillId="0" borderId="7" xfId="0" applyFont="1" applyFill="1" applyBorder="1" applyAlignment="1"/>
    <xf numFmtId="0" fontId="4" fillId="0" borderId="6" xfId="0" applyFont="1" applyFill="1" applyBorder="1" applyAlignment="1">
      <alignment wrapText="1"/>
    </xf>
    <xf numFmtId="165" fontId="4" fillId="0" borderId="6" xfId="0" applyNumberFormat="1" applyFont="1" applyFill="1" applyBorder="1" applyAlignment="1"/>
    <xf numFmtId="10" fontId="0" fillId="0" borderId="11" xfId="0" applyNumberFormat="1" applyBorder="1" applyAlignment="1"/>
    <xf numFmtId="165" fontId="13" fillId="0" borderId="9" xfId="0" applyNumberFormat="1" applyFont="1" applyFill="1" applyBorder="1" applyAlignment="1"/>
    <xf numFmtId="166" fontId="14" fillId="0" borderId="4" xfId="0" applyNumberFormat="1" applyFont="1" applyFill="1" applyBorder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14">
    <dxf>
      <font>
        <strike val="0"/>
        <outline val="0"/>
        <shadow val="0"/>
        <u val="none"/>
        <vertAlign val="baseline"/>
        <sz val="8"/>
        <color auto="1"/>
        <name val="Verdana"/>
        <scheme val="none"/>
      </font>
      <numFmt numFmtId="166" formatCode="#,##0.00\ &quot;₽&quot;"/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8"/>
        <color auto="1"/>
        <name val="Verdana"/>
        <family val="2"/>
        <charset val="204"/>
        <scheme val="none"/>
      </font>
      <numFmt numFmtId="165" formatCode="[$€-2]\ 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165" formatCode="[$€-2]\ #,##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165" formatCode="[$€-2]\ #,##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165" formatCode="[$€-2]\ 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Verdana"/>
        <scheme val="none"/>
      </font>
      <numFmt numFmtId="165" formatCode="[$€-2]\ #,##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0" tint="-0.34998626667073579"/>
        </patternFill>
      </fill>
    </dxf>
  </dxfs>
  <tableStyles count="1" defaultTableStyle="TableStyleMedium2" defaultPivotStyle="PivotStyleLight16">
    <tableStyle name="Стиль таблицы 1" pivot="0" count="1" xr9:uid="{00000000-0011-0000-FFFF-FFFF00000000}">
      <tableStyleElement type="headerRow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3:H1543" totalsRowShown="0" headerRowDxfId="12" dataDxfId="10" headerRowBorderDxfId="11" tableBorderDxfId="9" totalsRowBorderDxfId="8">
  <autoFilter ref="A3:H1543" xr:uid="{00000000-0009-0000-0100-000001000000}"/>
  <sortState xmlns:xlrd2="http://schemas.microsoft.com/office/spreadsheetml/2017/richdata2" ref="A4:G1689">
    <sortCondition ref="A3:A1689"/>
  </sortState>
  <tableColumns count="8">
    <tableColumn id="1" xr3:uid="{00000000-0010-0000-0000-000001000000}" name="ТОВАРНАЯ ГРУППА" dataDxfId="7"/>
    <tableColumn id="2" xr3:uid="{00000000-0010-0000-0000-000002000000}" name="№ ДЛЯ ЗАКАЗА" dataDxfId="6"/>
    <tableColumn id="3" xr3:uid="{00000000-0010-0000-0000-000003000000}" name="ОПИСАНИЕ" dataDxfId="5"/>
    <tableColumn id="9" xr3:uid="{00000000-0010-0000-0000-000009000000}" name="BRUTTO, €" dataDxfId="4"/>
    <tableColumn id="5" xr3:uid="{00000000-0010-0000-0000-000005000000}" name="Ц.ТОРГ.АГЕНТА, €" dataDxfId="3">
      <calculatedColumnFormula>MROUND(Таблица1[[#This Row],[BRUTTO, €]]*1.15,0.05)</calculatedColumnFormula>
    </tableColumn>
    <tableColumn id="6" xr3:uid="{00000000-0010-0000-0000-000006000000}" name="ЦЕНА В МОСКВЕ, €" dataDxfId="2">
      <calculatedColumnFormula>MROUND(Таблица1[[#This Row],[BRUTTO, €]]*1.4,0.05)</calculatedColumnFormula>
    </tableColumn>
    <tableColumn id="4" xr3:uid="{00000000-0010-0000-0000-000004000000}" name="ЦЕНА СО СКИДКОЙ, €2" dataDxfId="1">
      <calculatedColumnFormula>Таблица1[[#This Row],[ЦЕНА В МОСКВЕ, €]]-Таблица1[[#This Row],[ЦЕНА В МОСКВЕ, €]]*$I$2</calculatedColumnFormula>
    </tableColumn>
    <tableColumn id="7" xr3:uid="{92DF98F8-8195-4FB4-BB7F-6B0B789CD56B}" name="ЦЕНА СО СКИДКОЙ, РУБ" dataDxfId="0">
      <calculatedColumnFormula>Таблица1[[#This Row],[ЦЕНА СО СКИДКОЙ, €2]]*$H$1</calculatedColumnFormula>
    </tableColumn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43"/>
  <sheetViews>
    <sheetView tabSelected="1" zoomScaleNormal="100" workbookViewId="0">
      <selection activeCell="H1" sqref="H1"/>
    </sheetView>
  </sheetViews>
  <sheetFormatPr defaultColWidth="9" defaultRowHeight="14.4" x14ac:dyDescent="0.3"/>
  <cols>
    <col min="1" max="1" width="20.6640625" style="11" customWidth="1"/>
    <col min="2" max="2" width="20.44140625" style="12" customWidth="1"/>
    <col min="3" max="3" width="42.88671875" customWidth="1"/>
    <col min="4" max="4" width="9.109375" style="17" customWidth="1"/>
    <col min="5" max="5" width="8.5546875" style="17" customWidth="1"/>
    <col min="6" max="6" width="16.5546875" style="17" customWidth="1"/>
    <col min="7" max="7" width="12.109375" style="17" customWidth="1"/>
    <col min="8" max="8" width="11.44140625" customWidth="1"/>
    <col min="9" max="11" width="8.6640625"/>
    <col min="12" max="12" width="9.6640625" customWidth="1"/>
    <col min="13" max="1018" width="8.6640625"/>
  </cols>
  <sheetData>
    <row r="1" spans="1:11" ht="24" customHeight="1" thickBot="1" x14ac:dyDescent="0.35">
      <c r="A1" s="42" t="s">
        <v>3195</v>
      </c>
      <c r="B1" s="43"/>
      <c r="C1" s="43"/>
      <c r="D1" s="42"/>
      <c r="E1" s="42"/>
      <c r="F1" s="43"/>
      <c r="G1" s="25" t="s">
        <v>3209</v>
      </c>
      <c r="H1">
        <v>75</v>
      </c>
    </row>
    <row r="2" spans="1:11" ht="22.5" customHeight="1" thickBot="1" x14ac:dyDescent="0.35">
      <c r="A2" s="13"/>
      <c r="B2" s="14"/>
      <c r="C2" s="18" t="s">
        <v>3194</v>
      </c>
      <c r="D2" s="16"/>
      <c r="E2" s="16"/>
      <c r="F2" s="21" t="s">
        <v>3210</v>
      </c>
      <c r="G2" s="21"/>
      <c r="I2" s="39"/>
    </row>
    <row r="3" spans="1:11" x14ac:dyDescent="0.3">
      <c r="A3" s="26" t="s">
        <v>0</v>
      </c>
      <c r="B3" s="27" t="s">
        <v>1</v>
      </c>
      <c r="C3" s="28" t="s">
        <v>2</v>
      </c>
      <c r="D3" s="29" t="s">
        <v>3</v>
      </c>
      <c r="E3" s="29" t="s">
        <v>4</v>
      </c>
      <c r="F3" s="30" t="s">
        <v>5</v>
      </c>
      <c r="G3" s="40" t="s">
        <v>3207</v>
      </c>
      <c r="H3" s="29" t="s">
        <v>3208</v>
      </c>
    </row>
    <row r="4" spans="1:11" x14ac:dyDescent="0.3">
      <c r="A4" s="31" t="s">
        <v>6</v>
      </c>
      <c r="B4" s="32" t="s">
        <v>563</v>
      </c>
      <c r="C4" s="33" t="s">
        <v>564</v>
      </c>
      <c r="D4" s="24">
        <v>49.55</v>
      </c>
      <c r="E4" s="24">
        <f>MROUND(Таблица1[[#This Row],[BRUTTO, €]]*1.15,0.05)</f>
        <v>57</v>
      </c>
      <c r="F4" s="20">
        <f>MROUND(Таблица1[[#This Row],[BRUTTO, €]]*1.4,0.05)</f>
        <v>69.350000000000009</v>
      </c>
      <c r="G4" s="24">
        <f>Таблица1[[#This Row],[ЦЕНА В МОСКВЕ, €]]-Таблица1[[#This Row],[ЦЕНА В МОСКВЕ, €]]*$I$2</f>
        <v>69.350000000000009</v>
      </c>
      <c r="H4" s="41">
        <f>Таблица1[[#This Row],[ЦЕНА СО СКИДКОЙ, €2]]*$H$1</f>
        <v>5201.2500000000009</v>
      </c>
      <c r="I4" s="22"/>
    </row>
    <row r="5" spans="1:11" x14ac:dyDescent="0.3">
      <c r="A5" s="31" t="s">
        <v>6</v>
      </c>
      <c r="B5" s="32" t="s">
        <v>585</v>
      </c>
      <c r="C5" s="33" t="s">
        <v>586</v>
      </c>
      <c r="D5" s="24">
        <v>49.55</v>
      </c>
      <c r="E5" s="24">
        <f>MROUND(Таблица1[[#This Row],[BRUTTO, €]]*1.15,0.05)</f>
        <v>57</v>
      </c>
      <c r="F5" s="20">
        <f>MROUND(Таблица1[[#This Row],[BRUTTO, €]]*1.4,0.05)</f>
        <v>69.350000000000009</v>
      </c>
      <c r="G5" s="24">
        <f>Таблица1[[#This Row],[ЦЕНА В МОСКВЕ, €]]-Таблица1[[#This Row],[ЦЕНА В МОСКВЕ, €]]*$I$2</f>
        <v>69.350000000000009</v>
      </c>
      <c r="H5" s="41">
        <f>Таблица1[[#This Row],[ЦЕНА СО СКИДКОЙ, €2]]*$H$1</f>
        <v>5201.2500000000009</v>
      </c>
      <c r="I5" s="22"/>
    </row>
    <row r="6" spans="1:11" x14ac:dyDescent="0.3">
      <c r="A6" s="31" t="s">
        <v>6</v>
      </c>
      <c r="B6" s="32" t="s">
        <v>589</v>
      </c>
      <c r="C6" s="33" t="s">
        <v>590</v>
      </c>
      <c r="D6" s="24">
        <v>52.15</v>
      </c>
      <c r="E6" s="24">
        <f>MROUND(Таблица1[[#This Row],[BRUTTO, €]]*1.15,0.05)</f>
        <v>59.95</v>
      </c>
      <c r="F6" s="20">
        <f>MROUND(Таблица1[[#This Row],[BRUTTO, €]]*1.4,0.05)</f>
        <v>73</v>
      </c>
      <c r="G6" s="24">
        <f>Таблица1[[#This Row],[ЦЕНА В МОСКВЕ, €]]-Таблица1[[#This Row],[ЦЕНА В МОСКВЕ, €]]*$I$2</f>
        <v>73</v>
      </c>
      <c r="H6" s="41">
        <f>Таблица1[[#This Row],[ЦЕНА СО СКИДКОЙ, €2]]*$H$1</f>
        <v>5475</v>
      </c>
      <c r="I6" s="22"/>
    </row>
    <row r="7" spans="1:11" x14ac:dyDescent="0.3">
      <c r="A7" s="31" t="s">
        <v>6</v>
      </c>
      <c r="B7" s="32" t="s">
        <v>613</v>
      </c>
      <c r="C7" s="33" t="s">
        <v>614</v>
      </c>
      <c r="D7" s="24">
        <v>56.2</v>
      </c>
      <c r="E7" s="24">
        <f>MROUND(Таблица1[[#This Row],[BRUTTO, €]]*1.15,0.05)</f>
        <v>64.650000000000006</v>
      </c>
      <c r="F7" s="20">
        <f>MROUND(Таблица1[[#This Row],[BRUTTO, €]]*1.4,0.05)</f>
        <v>78.7</v>
      </c>
      <c r="G7" s="24">
        <f>Таблица1[[#This Row],[ЦЕНА В МОСКВЕ, €]]-Таблица1[[#This Row],[ЦЕНА В МОСКВЕ, €]]*$I$2</f>
        <v>78.7</v>
      </c>
      <c r="H7" s="41">
        <f>Таблица1[[#This Row],[ЦЕНА СО СКИДКОЙ, €2]]*$H$1</f>
        <v>5902.5</v>
      </c>
      <c r="I7" s="22"/>
    </row>
    <row r="8" spans="1:11" x14ac:dyDescent="0.3">
      <c r="A8" s="31" t="s">
        <v>6</v>
      </c>
      <c r="B8" s="32" t="s">
        <v>595</v>
      </c>
      <c r="C8" s="33" t="s">
        <v>596</v>
      </c>
      <c r="D8" s="24">
        <v>146.9</v>
      </c>
      <c r="E8" s="24">
        <f>MROUND(Таблица1[[#This Row],[BRUTTO, €]]*1.15,0.05)</f>
        <v>168.95000000000002</v>
      </c>
      <c r="F8" s="20">
        <f>MROUND(Таблица1[[#This Row],[BRUTTO, €]]*1.4,0.05)</f>
        <v>205.65</v>
      </c>
      <c r="G8" s="24">
        <f>Таблица1[[#This Row],[ЦЕНА В МОСКВЕ, €]]-Таблица1[[#This Row],[ЦЕНА В МОСКВЕ, €]]*$I$2</f>
        <v>205.65</v>
      </c>
      <c r="H8" s="41">
        <f>Таблица1[[#This Row],[ЦЕНА СО СКИДКОЙ, €2]]*$H$1</f>
        <v>15423.75</v>
      </c>
      <c r="I8" s="22"/>
    </row>
    <row r="9" spans="1:11" x14ac:dyDescent="0.3">
      <c r="A9" s="31" t="s">
        <v>6</v>
      </c>
      <c r="B9" s="32" t="s">
        <v>567</v>
      </c>
      <c r="C9" s="33" t="s">
        <v>568</v>
      </c>
      <c r="D9" s="24">
        <v>55.45</v>
      </c>
      <c r="E9" s="24">
        <f>MROUND(Таблица1[[#This Row],[BRUTTO, €]]*1.15,0.05)</f>
        <v>63.75</v>
      </c>
      <c r="F9" s="20">
        <f>MROUND(Таблица1[[#This Row],[BRUTTO, €]]*1.4,0.05)</f>
        <v>77.650000000000006</v>
      </c>
      <c r="G9" s="24">
        <f>Таблица1[[#This Row],[ЦЕНА В МОСКВЕ, €]]-Таблица1[[#This Row],[ЦЕНА В МОСКВЕ, €]]*$I$2</f>
        <v>77.650000000000006</v>
      </c>
      <c r="H9" s="41">
        <f>Таблица1[[#This Row],[ЦЕНА СО СКИДКОЙ, €2]]*$H$1</f>
        <v>5823.75</v>
      </c>
      <c r="I9" s="22"/>
      <c r="K9" s="15"/>
    </row>
    <row r="10" spans="1:11" x14ac:dyDescent="0.3">
      <c r="A10" s="31" t="s">
        <v>6</v>
      </c>
      <c r="B10" s="32" t="s">
        <v>569</v>
      </c>
      <c r="C10" s="33" t="s">
        <v>570</v>
      </c>
      <c r="D10" s="24">
        <v>55.45</v>
      </c>
      <c r="E10" s="24">
        <f>MROUND(Таблица1[[#This Row],[BRUTTO, €]]*1.15,0.05)</f>
        <v>63.75</v>
      </c>
      <c r="F10" s="20">
        <f>MROUND(Таблица1[[#This Row],[BRUTTO, €]]*1.4,0.05)</f>
        <v>77.650000000000006</v>
      </c>
      <c r="G10" s="24">
        <f>Таблица1[[#This Row],[ЦЕНА В МОСКВЕ, €]]-Таблица1[[#This Row],[ЦЕНА В МОСКВЕ, €]]*$I$2</f>
        <v>77.650000000000006</v>
      </c>
      <c r="H10" s="41">
        <f>Таблица1[[#This Row],[ЦЕНА СО СКИДКОЙ, €2]]*$H$1</f>
        <v>5823.75</v>
      </c>
      <c r="I10" s="22"/>
    </row>
    <row r="11" spans="1:11" x14ac:dyDescent="0.3">
      <c r="A11" s="31" t="s">
        <v>6</v>
      </c>
      <c r="B11" s="32" t="s">
        <v>601</v>
      </c>
      <c r="C11" s="33" t="s">
        <v>602</v>
      </c>
      <c r="D11" s="24">
        <v>55.45</v>
      </c>
      <c r="E11" s="24">
        <f>MROUND(Таблица1[[#This Row],[BRUTTO, €]]*1.15,0.05)</f>
        <v>63.75</v>
      </c>
      <c r="F11" s="20">
        <f>MROUND(Таблица1[[#This Row],[BRUTTO, €]]*1.4,0.05)</f>
        <v>77.650000000000006</v>
      </c>
      <c r="G11" s="24">
        <f>Таблица1[[#This Row],[ЦЕНА В МОСКВЕ, €]]-Таблица1[[#This Row],[ЦЕНА В МОСКВЕ, €]]*$I$2</f>
        <v>77.650000000000006</v>
      </c>
      <c r="H11" s="41">
        <f>Таблица1[[#This Row],[ЦЕНА СО СКИДКОЙ, €2]]*$H$1</f>
        <v>5823.75</v>
      </c>
      <c r="I11" s="22"/>
    </row>
    <row r="12" spans="1:11" x14ac:dyDescent="0.3">
      <c r="A12" s="31" t="s">
        <v>6</v>
      </c>
      <c r="B12" s="32" t="s">
        <v>603</v>
      </c>
      <c r="C12" s="33" t="s">
        <v>604</v>
      </c>
      <c r="D12" s="24">
        <v>55.45</v>
      </c>
      <c r="E12" s="24">
        <f>MROUND(Таблица1[[#This Row],[BRUTTO, €]]*1.15,0.05)</f>
        <v>63.75</v>
      </c>
      <c r="F12" s="20">
        <f>MROUND(Таблица1[[#This Row],[BRUTTO, €]]*1.4,0.05)</f>
        <v>77.650000000000006</v>
      </c>
      <c r="G12" s="24">
        <f>Таблица1[[#This Row],[ЦЕНА В МОСКВЕ, €]]-Таблица1[[#This Row],[ЦЕНА В МОСКВЕ, €]]*$I$2</f>
        <v>77.650000000000006</v>
      </c>
      <c r="H12" s="41">
        <f>Таблица1[[#This Row],[ЦЕНА СО СКИДКОЙ, €2]]*$H$1</f>
        <v>5823.75</v>
      </c>
      <c r="I12" s="22"/>
    </row>
    <row r="13" spans="1:11" x14ac:dyDescent="0.3">
      <c r="A13" s="31" t="s">
        <v>6</v>
      </c>
      <c r="B13" s="32" t="s">
        <v>571</v>
      </c>
      <c r="C13" s="33" t="s">
        <v>572</v>
      </c>
      <c r="D13" s="24">
        <v>153.05000000000001</v>
      </c>
      <c r="E13" s="24">
        <f>MROUND(Таблица1[[#This Row],[BRUTTO, €]]*1.15,0.05)</f>
        <v>176</v>
      </c>
      <c r="F13" s="20">
        <f>MROUND(Таблица1[[#This Row],[BRUTTO, €]]*1.4,0.05)</f>
        <v>214.25</v>
      </c>
      <c r="G13" s="24">
        <f>Таблица1[[#This Row],[ЦЕНА В МОСКВЕ, €]]-Таблица1[[#This Row],[ЦЕНА В МОСКВЕ, €]]*$I$2</f>
        <v>214.25</v>
      </c>
      <c r="H13" s="41">
        <f>Таблица1[[#This Row],[ЦЕНА СО СКИДКОЙ, €2]]*$H$1</f>
        <v>16068.75</v>
      </c>
      <c r="I13" s="22"/>
    </row>
    <row r="14" spans="1:11" x14ac:dyDescent="0.3">
      <c r="A14" s="31" t="s">
        <v>6</v>
      </c>
      <c r="B14" s="32" t="s">
        <v>573</v>
      </c>
      <c r="C14" s="33" t="s">
        <v>574</v>
      </c>
      <c r="D14" s="24">
        <v>153.05000000000001</v>
      </c>
      <c r="E14" s="24">
        <f>MROUND(Таблица1[[#This Row],[BRUTTO, €]]*1.15,0.05)</f>
        <v>176</v>
      </c>
      <c r="F14" s="20">
        <f>MROUND(Таблица1[[#This Row],[BRUTTO, €]]*1.4,0.05)</f>
        <v>214.25</v>
      </c>
      <c r="G14" s="24">
        <f>Таблица1[[#This Row],[ЦЕНА В МОСКВЕ, €]]-Таблица1[[#This Row],[ЦЕНА В МОСКВЕ, €]]*$I$2</f>
        <v>214.25</v>
      </c>
      <c r="H14" s="41">
        <f>Таблица1[[#This Row],[ЦЕНА СО СКИДКОЙ, €2]]*$H$1</f>
        <v>16068.75</v>
      </c>
      <c r="I14" s="22"/>
    </row>
    <row r="15" spans="1:11" x14ac:dyDescent="0.3">
      <c r="A15" s="31" t="s">
        <v>6</v>
      </c>
      <c r="B15" s="32" t="s">
        <v>607</v>
      </c>
      <c r="C15" s="33" t="s">
        <v>608</v>
      </c>
      <c r="D15" s="24">
        <v>153.05000000000001</v>
      </c>
      <c r="E15" s="24">
        <f>MROUND(Таблица1[[#This Row],[BRUTTO, €]]*1.15,0.05)</f>
        <v>176</v>
      </c>
      <c r="F15" s="20">
        <f>MROUND(Таблица1[[#This Row],[BRUTTO, €]]*1.4,0.05)</f>
        <v>214.25</v>
      </c>
      <c r="G15" s="24">
        <f>Таблица1[[#This Row],[ЦЕНА В МОСКВЕ, €]]-Таблица1[[#This Row],[ЦЕНА В МОСКВЕ, €]]*$I$2</f>
        <v>214.25</v>
      </c>
      <c r="H15" s="41">
        <f>Таблица1[[#This Row],[ЦЕНА СО СКИДКОЙ, €2]]*$H$1</f>
        <v>16068.75</v>
      </c>
      <c r="I15" s="22"/>
    </row>
    <row r="16" spans="1:11" x14ac:dyDescent="0.3">
      <c r="A16" s="31" t="s">
        <v>6</v>
      </c>
      <c r="B16" s="32" t="s">
        <v>609</v>
      </c>
      <c r="C16" s="33" t="s">
        <v>610</v>
      </c>
      <c r="D16" s="24">
        <v>153.05000000000001</v>
      </c>
      <c r="E16" s="24">
        <f>MROUND(Таблица1[[#This Row],[BRUTTO, €]]*1.15,0.05)</f>
        <v>176</v>
      </c>
      <c r="F16" s="20">
        <f>MROUND(Таблица1[[#This Row],[BRUTTO, €]]*1.4,0.05)</f>
        <v>214.25</v>
      </c>
      <c r="G16" s="24">
        <f>Таблица1[[#This Row],[ЦЕНА В МОСКВЕ, €]]-Таблица1[[#This Row],[ЦЕНА В МОСКВЕ, €]]*$I$2</f>
        <v>214.25</v>
      </c>
      <c r="H16" s="41">
        <f>Таблица1[[#This Row],[ЦЕНА СО СКИДКОЙ, €2]]*$H$1</f>
        <v>16068.75</v>
      </c>
      <c r="I16" s="22"/>
    </row>
    <row r="17" spans="1:9" x14ac:dyDescent="0.3">
      <c r="A17" s="31" t="s">
        <v>6</v>
      </c>
      <c r="B17" s="32" t="s">
        <v>509</v>
      </c>
      <c r="C17" s="33" t="s">
        <v>510</v>
      </c>
      <c r="D17" s="24">
        <v>53.8</v>
      </c>
      <c r="E17" s="24">
        <f>MROUND(Таблица1[[#This Row],[BRUTTO, €]]*1.15,0.05)</f>
        <v>61.85</v>
      </c>
      <c r="F17" s="20">
        <f>MROUND(Таблица1[[#This Row],[BRUTTO, €]]*1.4,0.05)</f>
        <v>75.3</v>
      </c>
      <c r="G17" s="24">
        <f>Таблица1[[#This Row],[ЦЕНА В МОСКВЕ, €]]-Таблица1[[#This Row],[ЦЕНА В МОСКВЕ, €]]*$I$2</f>
        <v>75.3</v>
      </c>
      <c r="H17" s="41">
        <f>Таблица1[[#This Row],[ЦЕНА СО СКИДКОЙ, €2]]*$H$1</f>
        <v>5647.5</v>
      </c>
      <c r="I17" s="22"/>
    </row>
    <row r="18" spans="1:9" x14ac:dyDescent="0.3">
      <c r="A18" s="31" t="s">
        <v>6</v>
      </c>
      <c r="B18" s="32" t="s">
        <v>511</v>
      </c>
      <c r="C18" s="33" t="s">
        <v>512</v>
      </c>
      <c r="D18" s="24">
        <v>53.8</v>
      </c>
      <c r="E18" s="24">
        <f>MROUND(Таблица1[[#This Row],[BRUTTO, €]]*1.15,0.05)</f>
        <v>61.85</v>
      </c>
      <c r="F18" s="20">
        <f>MROUND(Таблица1[[#This Row],[BRUTTO, €]]*1.4,0.05)</f>
        <v>75.3</v>
      </c>
      <c r="G18" s="24">
        <f>Таблица1[[#This Row],[ЦЕНА В МОСКВЕ, €]]-Таблица1[[#This Row],[ЦЕНА В МОСКВЕ, €]]*$I$2</f>
        <v>75.3</v>
      </c>
      <c r="H18" s="41">
        <f>Таблица1[[#This Row],[ЦЕНА СО СКИДКОЙ, €2]]*$H$1</f>
        <v>5647.5</v>
      </c>
      <c r="I18" s="22"/>
    </row>
    <row r="19" spans="1:9" x14ac:dyDescent="0.3">
      <c r="A19" s="31" t="s">
        <v>6</v>
      </c>
      <c r="B19" s="32" t="s">
        <v>513</v>
      </c>
      <c r="C19" s="33" t="s">
        <v>514</v>
      </c>
      <c r="D19" s="24">
        <v>61.1</v>
      </c>
      <c r="E19" s="24">
        <f>MROUND(Таблица1[[#This Row],[BRUTTO, €]]*1.15,0.05)</f>
        <v>70.25</v>
      </c>
      <c r="F19" s="20">
        <f>MROUND(Таблица1[[#This Row],[BRUTTO, €]]*1.4,0.05)</f>
        <v>85.550000000000011</v>
      </c>
      <c r="G19" s="24">
        <f>Таблица1[[#This Row],[ЦЕНА В МОСКВЕ, €]]-Таблица1[[#This Row],[ЦЕНА В МОСКВЕ, €]]*$I$2</f>
        <v>85.550000000000011</v>
      </c>
      <c r="H19" s="41">
        <f>Таблица1[[#This Row],[ЦЕНА СО СКИДКОЙ, €2]]*$H$1</f>
        <v>6416.2500000000009</v>
      </c>
      <c r="I19" s="22"/>
    </row>
    <row r="20" spans="1:9" x14ac:dyDescent="0.3">
      <c r="A20" s="31" t="s">
        <v>6</v>
      </c>
      <c r="B20" s="32" t="s">
        <v>515</v>
      </c>
      <c r="C20" s="33" t="s">
        <v>516</v>
      </c>
      <c r="D20" s="24">
        <v>61.1</v>
      </c>
      <c r="E20" s="24">
        <f>MROUND(Таблица1[[#This Row],[BRUTTO, €]]*1.15,0.05)</f>
        <v>70.25</v>
      </c>
      <c r="F20" s="20">
        <f>MROUND(Таблица1[[#This Row],[BRUTTO, €]]*1.4,0.05)</f>
        <v>85.550000000000011</v>
      </c>
      <c r="G20" s="24">
        <f>Таблица1[[#This Row],[ЦЕНА В МОСКВЕ, €]]-Таблица1[[#This Row],[ЦЕНА В МОСКВЕ, €]]*$I$2</f>
        <v>85.550000000000011</v>
      </c>
      <c r="H20" s="41">
        <f>Таблица1[[#This Row],[ЦЕНА СО СКИДКОЙ, €2]]*$H$1</f>
        <v>6416.2500000000009</v>
      </c>
      <c r="I20" s="22"/>
    </row>
    <row r="21" spans="1:9" x14ac:dyDescent="0.3">
      <c r="A21" s="31" t="s">
        <v>6</v>
      </c>
      <c r="B21" s="32" t="s">
        <v>517</v>
      </c>
      <c r="C21" s="33" t="s">
        <v>518</v>
      </c>
      <c r="D21" s="24">
        <v>151.4</v>
      </c>
      <c r="E21" s="24">
        <f>MROUND(Таблица1[[#This Row],[BRUTTO, €]]*1.15,0.05)</f>
        <v>174.10000000000002</v>
      </c>
      <c r="F21" s="20">
        <f>MROUND(Таблица1[[#This Row],[BRUTTO, €]]*1.4,0.05)</f>
        <v>211.95000000000002</v>
      </c>
      <c r="G21" s="24">
        <f>Таблица1[[#This Row],[ЦЕНА В МОСКВЕ, €]]-Таблица1[[#This Row],[ЦЕНА В МОСКВЕ, €]]*$I$2</f>
        <v>211.95000000000002</v>
      </c>
      <c r="H21" s="41">
        <f>Таблица1[[#This Row],[ЦЕНА СО СКИДКОЙ, €2]]*$H$1</f>
        <v>15896.250000000002</v>
      </c>
      <c r="I21" s="22"/>
    </row>
    <row r="22" spans="1:9" x14ac:dyDescent="0.3">
      <c r="A22" s="31" t="s">
        <v>6</v>
      </c>
      <c r="B22" s="32" t="s">
        <v>519</v>
      </c>
      <c r="C22" s="33" t="s">
        <v>520</v>
      </c>
      <c r="D22" s="24">
        <v>151.4</v>
      </c>
      <c r="E22" s="24">
        <f>MROUND(Таблица1[[#This Row],[BRUTTO, €]]*1.15,0.05)</f>
        <v>174.10000000000002</v>
      </c>
      <c r="F22" s="20">
        <f>MROUND(Таблица1[[#This Row],[BRUTTO, €]]*1.4,0.05)</f>
        <v>211.95000000000002</v>
      </c>
      <c r="G22" s="24">
        <f>Таблица1[[#This Row],[ЦЕНА В МОСКВЕ, €]]-Таблица1[[#This Row],[ЦЕНА В МОСКВЕ, €]]*$I$2</f>
        <v>211.95000000000002</v>
      </c>
      <c r="H22" s="41">
        <f>Таблица1[[#This Row],[ЦЕНА СО СКИДКОЙ, €2]]*$H$1</f>
        <v>15896.250000000002</v>
      </c>
      <c r="I22" s="22"/>
    </row>
    <row r="23" spans="1:9" x14ac:dyDescent="0.3">
      <c r="A23" s="31" t="s">
        <v>6</v>
      </c>
      <c r="B23" s="32" t="s">
        <v>473</v>
      </c>
      <c r="C23" s="33" t="s">
        <v>474</v>
      </c>
      <c r="D23" s="24">
        <v>47.75</v>
      </c>
      <c r="E23" s="24">
        <f>MROUND(Таблица1[[#This Row],[BRUTTO, €]]*1.15,0.05)</f>
        <v>54.900000000000006</v>
      </c>
      <c r="F23" s="20">
        <f>MROUND(Таблица1[[#This Row],[BRUTTO, €]]*1.4,0.05)</f>
        <v>66.850000000000009</v>
      </c>
      <c r="G23" s="24">
        <f>Таблица1[[#This Row],[ЦЕНА В МОСКВЕ, €]]-Таблица1[[#This Row],[ЦЕНА В МОСКВЕ, €]]*$I$2</f>
        <v>66.850000000000009</v>
      </c>
      <c r="H23" s="41">
        <f>Таблица1[[#This Row],[ЦЕНА СО СКИДКОЙ, €2]]*$H$1</f>
        <v>5013.7500000000009</v>
      </c>
      <c r="I23" s="22"/>
    </row>
    <row r="24" spans="1:9" x14ac:dyDescent="0.3">
      <c r="A24" s="31" t="s">
        <v>6</v>
      </c>
      <c r="B24" s="32" t="s">
        <v>475</v>
      </c>
      <c r="C24" s="33" t="s">
        <v>476</v>
      </c>
      <c r="D24" s="24">
        <v>47.75</v>
      </c>
      <c r="E24" s="24">
        <f>MROUND(Таблица1[[#This Row],[BRUTTO, €]]*1.15,0.05)</f>
        <v>54.900000000000006</v>
      </c>
      <c r="F24" s="20">
        <f>MROUND(Таблица1[[#This Row],[BRUTTO, €]]*1.4,0.05)</f>
        <v>66.850000000000009</v>
      </c>
      <c r="G24" s="24">
        <f>Таблица1[[#This Row],[ЦЕНА В МОСКВЕ, €]]-Таблица1[[#This Row],[ЦЕНА В МОСКВЕ, €]]*$I$2</f>
        <v>66.850000000000009</v>
      </c>
      <c r="H24" s="41">
        <f>Таблица1[[#This Row],[ЦЕНА СО СКИДКОЙ, €2]]*$H$1</f>
        <v>5013.7500000000009</v>
      </c>
      <c r="I24" s="22"/>
    </row>
    <row r="25" spans="1:9" x14ac:dyDescent="0.3">
      <c r="A25" s="31" t="s">
        <v>6</v>
      </c>
      <c r="B25" s="32" t="s">
        <v>477</v>
      </c>
      <c r="C25" s="33" t="s">
        <v>478</v>
      </c>
      <c r="D25" s="24">
        <v>47.75</v>
      </c>
      <c r="E25" s="24">
        <f>MROUND(Таблица1[[#This Row],[BRUTTO, €]]*1.15,0.05)</f>
        <v>54.900000000000006</v>
      </c>
      <c r="F25" s="20">
        <f>MROUND(Таблица1[[#This Row],[BRUTTO, €]]*1.4,0.05)</f>
        <v>66.850000000000009</v>
      </c>
      <c r="G25" s="24">
        <f>Таблица1[[#This Row],[ЦЕНА В МОСКВЕ, €]]-Таблица1[[#This Row],[ЦЕНА В МОСКВЕ, €]]*$I$2</f>
        <v>66.850000000000009</v>
      </c>
      <c r="H25" s="41">
        <f>Таблица1[[#This Row],[ЦЕНА СО СКИДКОЙ, €2]]*$H$1</f>
        <v>5013.7500000000009</v>
      </c>
      <c r="I25" s="22"/>
    </row>
    <row r="26" spans="1:9" x14ac:dyDescent="0.3">
      <c r="A26" s="31" t="s">
        <v>6</v>
      </c>
      <c r="B26" s="32" t="s">
        <v>565</v>
      </c>
      <c r="C26" s="33" t="s">
        <v>566</v>
      </c>
      <c r="D26" s="24">
        <v>56.7</v>
      </c>
      <c r="E26" s="24">
        <f>MROUND(Таблица1[[#This Row],[BRUTTO, €]]*1.15,0.05)</f>
        <v>65.2</v>
      </c>
      <c r="F26" s="20">
        <f>MROUND(Таблица1[[#This Row],[BRUTTO, €]]*1.4,0.05)</f>
        <v>79.400000000000006</v>
      </c>
      <c r="G26" s="24">
        <f>Таблица1[[#This Row],[ЦЕНА В МОСКВЕ, €]]-Таблица1[[#This Row],[ЦЕНА В МОСКВЕ, €]]*$I$2</f>
        <v>79.400000000000006</v>
      </c>
      <c r="H26" s="41">
        <f>Таблица1[[#This Row],[ЦЕНА СО СКИДКОЙ, €2]]*$H$1</f>
        <v>5955</v>
      </c>
      <c r="I26" s="22"/>
    </row>
    <row r="27" spans="1:9" x14ac:dyDescent="0.3">
      <c r="A27" s="31" t="s">
        <v>6</v>
      </c>
      <c r="B27" s="32" t="s">
        <v>587</v>
      </c>
      <c r="C27" s="33" t="s">
        <v>588</v>
      </c>
      <c r="D27" s="24">
        <v>56.7</v>
      </c>
      <c r="E27" s="24">
        <f>MROUND(Таблица1[[#This Row],[BRUTTO, €]]*1.15,0.05)</f>
        <v>65.2</v>
      </c>
      <c r="F27" s="20">
        <f>MROUND(Таблица1[[#This Row],[BRUTTO, €]]*1.4,0.05)</f>
        <v>79.400000000000006</v>
      </c>
      <c r="G27" s="24">
        <f>Таблица1[[#This Row],[ЦЕНА В МОСКВЕ, €]]-Таблица1[[#This Row],[ЦЕНА В МОСКВЕ, €]]*$I$2</f>
        <v>79.400000000000006</v>
      </c>
      <c r="H27" s="41">
        <f>Таблица1[[#This Row],[ЦЕНА СО СКИДКОЙ, €2]]*$H$1</f>
        <v>5955</v>
      </c>
      <c r="I27" s="22"/>
    </row>
    <row r="28" spans="1:9" x14ac:dyDescent="0.3">
      <c r="A28" s="31" t="s">
        <v>6</v>
      </c>
      <c r="B28" s="32" t="s">
        <v>615</v>
      </c>
      <c r="C28" s="33" t="s">
        <v>616</v>
      </c>
      <c r="D28" s="24">
        <v>63.4</v>
      </c>
      <c r="E28" s="24">
        <f>MROUND(Таблица1[[#This Row],[BRUTTO, €]]*1.15,0.05)</f>
        <v>72.900000000000006</v>
      </c>
      <c r="F28" s="20">
        <f>MROUND(Таблица1[[#This Row],[BRUTTO, €]]*1.4,0.05)</f>
        <v>88.75</v>
      </c>
      <c r="G28" s="24">
        <f>Таблица1[[#This Row],[ЦЕНА В МОСКВЕ, €]]-Таблица1[[#This Row],[ЦЕНА В МОСКВЕ, €]]*$I$2</f>
        <v>88.75</v>
      </c>
      <c r="H28" s="41">
        <f>Таблица1[[#This Row],[ЦЕНА СО СКИДКОЙ, €2]]*$H$1</f>
        <v>6656.25</v>
      </c>
      <c r="I28" s="22"/>
    </row>
    <row r="29" spans="1:9" x14ac:dyDescent="0.3">
      <c r="A29" s="31" t="s">
        <v>6</v>
      </c>
      <c r="B29" s="32" t="s">
        <v>597</v>
      </c>
      <c r="C29" s="33" t="s">
        <v>598</v>
      </c>
      <c r="D29" s="24">
        <v>154.30000000000001</v>
      </c>
      <c r="E29" s="24">
        <f>MROUND(Таблица1[[#This Row],[BRUTTO, €]]*1.15,0.05)</f>
        <v>177.45000000000002</v>
      </c>
      <c r="F29" s="20">
        <f>MROUND(Таблица1[[#This Row],[BRUTTO, €]]*1.4,0.05)</f>
        <v>216</v>
      </c>
      <c r="G29" s="24">
        <f>Таблица1[[#This Row],[ЦЕНА В МОСКВЕ, €]]-Таблица1[[#This Row],[ЦЕНА В МОСКВЕ, €]]*$I$2</f>
        <v>216</v>
      </c>
      <c r="H29" s="41">
        <f>Таблица1[[#This Row],[ЦЕНА СО СКИДКОЙ, €2]]*$H$1</f>
        <v>16200</v>
      </c>
      <c r="I29" s="22"/>
    </row>
    <row r="30" spans="1:9" x14ac:dyDescent="0.3">
      <c r="A30" s="31" t="s">
        <v>6</v>
      </c>
      <c r="B30" s="32" t="s">
        <v>599</v>
      </c>
      <c r="C30" s="33" t="s">
        <v>600</v>
      </c>
      <c r="D30" s="24">
        <v>154.30000000000001</v>
      </c>
      <c r="E30" s="24">
        <f>MROUND(Таблица1[[#This Row],[BRUTTO, €]]*1.15,0.05)</f>
        <v>177.45000000000002</v>
      </c>
      <c r="F30" s="20">
        <f>MROUND(Таблица1[[#This Row],[BRUTTO, €]]*1.4,0.05)</f>
        <v>216</v>
      </c>
      <c r="G30" s="24">
        <f>Таблица1[[#This Row],[ЦЕНА В МОСКВЕ, €]]-Таблица1[[#This Row],[ЦЕНА В МОСКВЕ, €]]*$I$2</f>
        <v>216</v>
      </c>
      <c r="H30" s="41">
        <f>Таблица1[[#This Row],[ЦЕНА СО СКИДКОЙ, €2]]*$H$1</f>
        <v>16200</v>
      </c>
      <c r="I30" s="22"/>
    </row>
    <row r="31" spans="1:9" x14ac:dyDescent="0.3">
      <c r="A31" s="31" t="s">
        <v>6</v>
      </c>
      <c r="B31" s="32" t="s">
        <v>605</v>
      </c>
      <c r="C31" s="33" t="s">
        <v>606</v>
      </c>
      <c r="D31" s="24">
        <v>62.6</v>
      </c>
      <c r="E31" s="24">
        <f>MROUND(Таблица1[[#This Row],[BRUTTO, €]]*1.15,0.05)</f>
        <v>72</v>
      </c>
      <c r="F31" s="20">
        <f>MROUND(Таблица1[[#This Row],[BRUTTO, €]]*1.4,0.05)</f>
        <v>87.65</v>
      </c>
      <c r="G31" s="24">
        <f>Таблица1[[#This Row],[ЦЕНА В МОСКВЕ, €]]-Таблица1[[#This Row],[ЦЕНА В МОСКВЕ, €]]*$I$2</f>
        <v>87.65</v>
      </c>
      <c r="H31" s="41">
        <f>Таблица1[[#This Row],[ЦЕНА СО СКИДКОЙ, €2]]*$H$1</f>
        <v>6573.75</v>
      </c>
      <c r="I31" s="22"/>
    </row>
    <row r="32" spans="1:9" x14ac:dyDescent="0.3">
      <c r="A32" s="31" t="s">
        <v>6</v>
      </c>
      <c r="B32" s="32" t="s">
        <v>485</v>
      </c>
      <c r="C32" s="33" t="s">
        <v>486</v>
      </c>
      <c r="D32" s="24">
        <v>60.65</v>
      </c>
      <c r="E32" s="24">
        <f>MROUND(Таблица1[[#This Row],[BRUTTO, €]]*1.15,0.05)</f>
        <v>69.75</v>
      </c>
      <c r="F32" s="20">
        <f>MROUND(Таблица1[[#This Row],[BRUTTO, €]]*1.4,0.05)</f>
        <v>84.9</v>
      </c>
      <c r="G32" s="24">
        <f>Таблица1[[#This Row],[ЦЕНА В МОСКВЕ, €]]-Таблица1[[#This Row],[ЦЕНА В МОСКВЕ, €]]*$I$2</f>
        <v>84.9</v>
      </c>
      <c r="H32" s="41">
        <f>Таблица1[[#This Row],[ЦЕНА СО СКИДКОЙ, €2]]*$H$1</f>
        <v>6367.5</v>
      </c>
      <c r="I32" s="22"/>
    </row>
    <row r="33" spans="1:9" x14ac:dyDescent="0.3">
      <c r="A33" s="31" t="s">
        <v>6</v>
      </c>
      <c r="B33" s="32" t="s">
        <v>487</v>
      </c>
      <c r="C33" s="33" t="s">
        <v>488</v>
      </c>
      <c r="D33" s="24">
        <v>60.65</v>
      </c>
      <c r="E33" s="24">
        <f>MROUND(Таблица1[[#This Row],[BRUTTO, €]]*1.15,0.05)</f>
        <v>69.75</v>
      </c>
      <c r="F33" s="20">
        <f>MROUND(Таблица1[[#This Row],[BRUTTO, €]]*1.4,0.05)</f>
        <v>84.9</v>
      </c>
      <c r="G33" s="24">
        <f>Таблица1[[#This Row],[ЦЕНА В МОСКВЕ, €]]-Таблица1[[#This Row],[ЦЕНА В МОСКВЕ, €]]*$I$2</f>
        <v>84.9</v>
      </c>
      <c r="H33" s="41">
        <f>Таблица1[[#This Row],[ЦЕНА СО СКИДКОЙ, €2]]*$H$1</f>
        <v>6367.5</v>
      </c>
      <c r="I33" s="22"/>
    </row>
    <row r="34" spans="1:9" x14ac:dyDescent="0.3">
      <c r="A34" s="31" t="s">
        <v>6</v>
      </c>
      <c r="B34" s="32" t="s">
        <v>591</v>
      </c>
      <c r="C34" s="33" t="s">
        <v>592</v>
      </c>
      <c r="D34" s="24">
        <v>59.45</v>
      </c>
      <c r="E34" s="24">
        <f>MROUND(Таблица1[[#This Row],[BRUTTO, €]]*1.15,0.05)</f>
        <v>68.350000000000009</v>
      </c>
      <c r="F34" s="20">
        <f>MROUND(Таблица1[[#This Row],[BRUTTO, €]]*1.4,0.05)</f>
        <v>83.25</v>
      </c>
      <c r="G34" s="24">
        <f>Таблица1[[#This Row],[ЦЕНА В МОСКВЕ, €]]-Таблица1[[#This Row],[ЦЕНА В МОСКВЕ, €]]*$I$2</f>
        <v>83.25</v>
      </c>
      <c r="H34" s="41">
        <f>Таблица1[[#This Row],[ЦЕНА СО СКИДКОЙ, €2]]*$H$1</f>
        <v>6243.75</v>
      </c>
      <c r="I34" s="22"/>
    </row>
    <row r="35" spans="1:9" x14ac:dyDescent="0.3">
      <c r="A35" s="31" t="s">
        <v>6</v>
      </c>
      <c r="B35" s="32" t="s">
        <v>527</v>
      </c>
      <c r="C35" s="33" t="s">
        <v>528</v>
      </c>
      <c r="D35" s="24">
        <v>56.5</v>
      </c>
      <c r="E35" s="24">
        <f>MROUND(Таблица1[[#This Row],[BRUTTO, €]]*1.15,0.05)</f>
        <v>64.95</v>
      </c>
      <c r="F35" s="20">
        <f>MROUND(Таблица1[[#This Row],[BRUTTO, €]]*1.4,0.05)</f>
        <v>79.100000000000009</v>
      </c>
      <c r="G35" s="24">
        <f>Таблица1[[#This Row],[ЦЕНА В МОСКВЕ, €]]-Таблица1[[#This Row],[ЦЕНА В МОСКВЕ, €]]*$I$2</f>
        <v>79.100000000000009</v>
      </c>
      <c r="H35" s="41">
        <f>Таблица1[[#This Row],[ЦЕНА СО СКИДКОЙ, €2]]*$H$1</f>
        <v>5932.5000000000009</v>
      </c>
      <c r="I35" s="22"/>
    </row>
    <row r="36" spans="1:9" x14ac:dyDescent="0.3">
      <c r="A36" s="31" t="s">
        <v>6</v>
      </c>
      <c r="B36" s="32" t="s">
        <v>521</v>
      </c>
      <c r="C36" s="33" t="s">
        <v>522</v>
      </c>
      <c r="D36" s="24">
        <v>55.05</v>
      </c>
      <c r="E36" s="24">
        <f>MROUND(Таблица1[[#This Row],[BRUTTO, €]]*1.15,0.05)</f>
        <v>63.300000000000004</v>
      </c>
      <c r="F36" s="20">
        <f>MROUND(Таблица1[[#This Row],[BRUTTO, €]]*1.4,0.05)</f>
        <v>77.050000000000011</v>
      </c>
      <c r="G36" s="24">
        <f>Таблица1[[#This Row],[ЦЕНА В МОСКВЕ, €]]-Таблица1[[#This Row],[ЦЕНА В МОСКВЕ, €]]*$I$2</f>
        <v>77.050000000000011</v>
      </c>
      <c r="H36" s="41">
        <f>Таблица1[[#This Row],[ЦЕНА СО СКИДКОЙ, €2]]*$H$1</f>
        <v>5778.7500000000009</v>
      </c>
      <c r="I36" s="22"/>
    </row>
    <row r="37" spans="1:9" x14ac:dyDescent="0.3">
      <c r="A37" s="31" t="s">
        <v>6</v>
      </c>
      <c r="B37" s="32" t="s">
        <v>523</v>
      </c>
      <c r="C37" s="33" t="s">
        <v>524</v>
      </c>
      <c r="D37" s="24">
        <v>60.65</v>
      </c>
      <c r="E37" s="24">
        <f>MROUND(Таблица1[[#This Row],[BRUTTO, €]]*1.15,0.05)</f>
        <v>69.75</v>
      </c>
      <c r="F37" s="20">
        <f>MROUND(Таблица1[[#This Row],[BRUTTO, €]]*1.4,0.05)</f>
        <v>84.9</v>
      </c>
      <c r="G37" s="24">
        <f>Таблица1[[#This Row],[ЦЕНА В МОСКВЕ, €]]-Таблица1[[#This Row],[ЦЕНА В МОСКВЕ, €]]*$I$2</f>
        <v>84.9</v>
      </c>
      <c r="H37" s="41">
        <f>Таблица1[[#This Row],[ЦЕНА СО СКИДКОЙ, €2]]*$H$1</f>
        <v>6367.5</v>
      </c>
      <c r="I37" s="22"/>
    </row>
    <row r="38" spans="1:9" x14ac:dyDescent="0.3">
      <c r="A38" s="31" t="s">
        <v>6</v>
      </c>
      <c r="B38" s="32" t="s">
        <v>525</v>
      </c>
      <c r="C38" s="33" t="s">
        <v>526</v>
      </c>
      <c r="D38" s="24">
        <v>60.65</v>
      </c>
      <c r="E38" s="24">
        <f>MROUND(Таблица1[[#This Row],[BRUTTO, €]]*1.15,0.05)</f>
        <v>69.75</v>
      </c>
      <c r="F38" s="20">
        <f>MROUND(Таблица1[[#This Row],[BRUTTO, €]]*1.4,0.05)</f>
        <v>84.9</v>
      </c>
      <c r="G38" s="24">
        <f>Таблица1[[#This Row],[ЦЕНА В МОСКВЕ, €]]-Таблица1[[#This Row],[ЦЕНА В МОСКВЕ, €]]*$I$2</f>
        <v>84.9</v>
      </c>
      <c r="H38" s="41">
        <f>Таблица1[[#This Row],[ЦЕНА СО СКИДКОЙ, €2]]*$H$1</f>
        <v>6367.5</v>
      </c>
      <c r="I38" s="22"/>
    </row>
    <row r="39" spans="1:9" x14ac:dyDescent="0.3">
      <c r="A39" s="31" t="s">
        <v>6</v>
      </c>
      <c r="B39" s="32" t="s">
        <v>479</v>
      </c>
      <c r="C39" s="33" t="s">
        <v>480</v>
      </c>
      <c r="D39" s="24">
        <v>55.05</v>
      </c>
      <c r="E39" s="24">
        <f>MROUND(Таблица1[[#This Row],[BRUTTO, €]]*1.15,0.05)</f>
        <v>63.300000000000004</v>
      </c>
      <c r="F39" s="20">
        <f>MROUND(Таблица1[[#This Row],[BRUTTO, €]]*1.4,0.05)</f>
        <v>77.050000000000011</v>
      </c>
      <c r="G39" s="24">
        <f>Таблица1[[#This Row],[ЦЕНА В МОСКВЕ, €]]-Таблица1[[#This Row],[ЦЕНА В МОСКВЕ, €]]*$I$2</f>
        <v>77.050000000000011</v>
      </c>
      <c r="H39" s="41">
        <f>Таблица1[[#This Row],[ЦЕНА СО СКИДКОЙ, €2]]*$H$1</f>
        <v>5778.7500000000009</v>
      </c>
      <c r="I39" s="22"/>
    </row>
    <row r="40" spans="1:9" x14ac:dyDescent="0.3">
      <c r="A40" s="31" t="s">
        <v>6</v>
      </c>
      <c r="B40" s="32" t="s">
        <v>481</v>
      </c>
      <c r="C40" s="33" t="s">
        <v>482</v>
      </c>
      <c r="D40" s="24">
        <v>55.05</v>
      </c>
      <c r="E40" s="24">
        <f>MROUND(Таблица1[[#This Row],[BRUTTO, €]]*1.15,0.05)</f>
        <v>63.300000000000004</v>
      </c>
      <c r="F40" s="20">
        <f>MROUND(Таблица1[[#This Row],[BRUTTO, €]]*1.4,0.05)</f>
        <v>77.050000000000011</v>
      </c>
      <c r="G40" s="24">
        <f>Таблица1[[#This Row],[ЦЕНА В МОСКВЕ, €]]-Таблица1[[#This Row],[ЦЕНА В МОСКВЕ, €]]*$I$2</f>
        <v>77.050000000000011</v>
      </c>
      <c r="H40" s="41">
        <f>Таблица1[[#This Row],[ЦЕНА СО СКИДКОЙ, €2]]*$H$1</f>
        <v>5778.7500000000009</v>
      </c>
      <c r="I40" s="22"/>
    </row>
    <row r="41" spans="1:9" x14ac:dyDescent="0.3">
      <c r="A41" s="31" t="s">
        <v>6</v>
      </c>
      <c r="B41" s="32" t="s">
        <v>483</v>
      </c>
      <c r="C41" s="33" t="s">
        <v>484</v>
      </c>
      <c r="D41" s="24">
        <v>55.05</v>
      </c>
      <c r="E41" s="24">
        <f>MROUND(Таблица1[[#This Row],[BRUTTO, €]]*1.15,0.05)</f>
        <v>63.300000000000004</v>
      </c>
      <c r="F41" s="20">
        <f>MROUND(Таблица1[[#This Row],[BRUTTO, €]]*1.4,0.05)</f>
        <v>77.050000000000011</v>
      </c>
      <c r="G41" s="24">
        <f>Таблица1[[#This Row],[ЦЕНА В МОСКВЕ, €]]-Таблица1[[#This Row],[ЦЕНА В МОСКВЕ, €]]*$I$2</f>
        <v>77.050000000000011</v>
      </c>
      <c r="H41" s="41">
        <f>Таблица1[[#This Row],[ЦЕНА СО СКИДКОЙ, €2]]*$H$1</f>
        <v>5778.7500000000009</v>
      </c>
      <c r="I41" s="22"/>
    </row>
    <row r="42" spans="1:9" x14ac:dyDescent="0.3">
      <c r="A42" s="31" t="s">
        <v>6</v>
      </c>
      <c r="B42" s="32" t="s">
        <v>495</v>
      </c>
      <c r="C42" s="33" t="s">
        <v>496</v>
      </c>
      <c r="D42" s="24">
        <v>71</v>
      </c>
      <c r="E42" s="24">
        <f>MROUND(Таблица1[[#This Row],[BRUTTO, €]]*1.15,0.05)</f>
        <v>81.650000000000006</v>
      </c>
      <c r="F42" s="20">
        <f>MROUND(Таблица1[[#This Row],[BRUTTO, €]]*1.4,0.05)</f>
        <v>99.4</v>
      </c>
      <c r="G42" s="24">
        <f>Таблица1[[#This Row],[ЦЕНА В МОСКВЕ, €]]-Таблица1[[#This Row],[ЦЕНА В МОСКВЕ, €]]*$I$2</f>
        <v>99.4</v>
      </c>
      <c r="H42" s="41">
        <f>Таблица1[[#This Row],[ЦЕНА СО СКИДКОЙ, €2]]*$H$1</f>
        <v>7455</v>
      </c>
      <c r="I42" s="22"/>
    </row>
    <row r="43" spans="1:9" x14ac:dyDescent="0.3">
      <c r="A43" s="31" t="s">
        <v>6</v>
      </c>
      <c r="B43" s="32" t="s">
        <v>497</v>
      </c>
      <c r="C43" s="33" t="s">
        <v>498</v>
      </c>
      <c r="D43" s="24">
        <v>71</v>
      </c>
      <c r="E43" s="24">
        <f>MROUND(Таблица1[[#This Row],[BRUTTO, €]]*1.15,0.05)</f>
        <v>81.650000000000006</v>
      </c>
      <c r="F43" s="20">
        <f>MROUND(Таблица1[[#This Row],[BRUTTO, €]]*1.4,0.05)</f>
        <v>99.4</v>
      </c>
      <c r="G43" s="24">
        <f>Таблица1[[#This Row],[ЦЕНА В МОСКВЕ, €]]-Таблица1[[#This Row],[ЦЕНА В МОСКВЕ, €]]*$I$2</f>
        <v>99.4</v>
      </c>
      <c r="H43" s="41">
        <f>Таблица1[[#This Row],[ЦЕНА СО СКИДКОЙ, €2]]*$H$1</f>
        <v>7455</v>
      </c>
      <c r="I43" s="22"/>
    </row>
    <row r="44" spans="1:9" x14ac:dyDescent="0.3">
      <c r="A44" s="31" t="s">
        <v>6</v>
      </c>
      <c r="B44" s="32" t="s">
        <v>611</v>
      </c>
      <c r="C44" s="33" t="s">
        <v>612</v>
      </c>
      <c r="D44" s="24">
        <v>58.25</v>
      </c>
      <c r="E44" s="24">
        <f>MROUND(Таблица1[[#This Row],[BRUTTO, €]]*1.15,0.05)</f>
        <v>67</v>
      </c>
      <c r="F44" s="20">
        <f>MROUND(Таблица1[[#This Row],[BRUTTO, €]]*1.4,0.05)</f>
        <v>81.550000000000011</v>
      </c>
      <c r="G44" s="24">
        <f>Таблица1[[#This Row],[ЦЕНА В МОСКВЕ, €]]-Таблица1[[#This Row],[ЦЕНА В МОСКВЕ, €]]*$I$2</f>
        <v>81.550000000000011</v>
      </c>
      <c r="H44" s="41">
        <f>Таблица1[[#This Row],[ЦЕНА СО СКИДКОЙ, €2]]*$H$1</f>
        <v>6116.2500000000009</v>
      </c>
      <c r="I44" s="22"/>
    </row>
    <row r="45" spans="1:9" x14ac:dyDescent="0.3">
      <c r="A45" s="31" t="s">
        <v>6</v>
      </c>
      <c r="B45" s="32" t="s">
        <v>489</v>
      </c>
      <c r="C45" s="33" t="s">
        <v>490</v>
      </c>
      <c r="D45" s="24">
        <v>56.5</v>
      </c>
      <c r="E45" s="24">
        <f>MROUND(Таблица1[[#This Row],[BRUTTO, €]]*1.15,0.05)</f>
        <v>64.95</v>
      </c>
      <c r="F45" s="20">
        <f>MROUND(Таблица1[[#This Row],[BRUTTO, €]]*1.4,0.05)</f>
        <v>79.100000000000009</v>
      </c>
      <c r="G45" s="24">
        <f>Таблица1[[#This Row],[ЦЕНА В МОСКВЕ, €]]-Таблица1[[#This Row],[ЦЕНА В МОСКВЕ, €]]*$I$2</f>
        <v>79.100000000000009</v>
      </c>
      <c r="H45" s="41">
        <f>Таблица1[[#This Row],[ЦЕНА СО СКИДКОЙ, €2]]*$H$1</f>
        <v>5932.5000000000009</v>
      </c>
      <c r="I45" s="22"/>
    </row>
    <row r="46" spans="1:9" x14ac:dyDescent="0.3">
      <c r="A46" s="31" t="s">
        <v>6</v>
      </c>
      <c r="B46" s="32" t="s">
        <v>491</v>
      </c>
      <c r="C46" s="33" t="s">
        <v>492</v>
      </c>
      <c r="D46" s="24">
        <v>56.5</v>
      </c>
      <c r="E46" s="24">
        <f>MROUND(Таблица1[[#This Row],[BRUTTO, €]]*1.15,0.05)</f>
        <v>64.95</v>
      </c>
      <c r="F46" s="20">
        <f>MROUND(Таблица1[[#This Row],[BRUTTO, €]]*1.4,0.05)</f>
        <v>79.100000000000009</v>
      </c>
      <c r="G46" s="24">
        <f>Таблица1[[#This Row],[ЦЕНА В МОСКВЕ, €]]-Таблица1[[#This Row],[ЦЕНА В МОСКВЕ, €]]*$I$2</f>
        <v>79.100000000000009</v>
      </c>
      <c r="H46" s="41">
        <f>Таблица1[[#This Row],[ЦЕНА СО СКИДКОЙ, €2]]*$H$1</f>
        <v>5932.5000000000009</v>
      </c>
      <c r="I46" s="22"/>
    </row>
    <row r="47" spans="1:9" x14ac:dyDescent="0.3">
      <c r="A47" s="31" t="s">
        <v>6</v>
      </c>
      <c r="B47" s="32" t="s">
        <v>493</v>
      </c>
      <c r="C47" s="33" t="s">
        <v>494</v>
      </c>
      <c r="D47" s="24">
        <v>56.5</v>
      </c>
      <c r="E47" s="24">
        <f>MROUND(Таблица1[[#This Row],[BRUTTO, €]]*1.15,0.05)</f>
        <v>64.95</v>
      </c>
      <c r="F47" s="20">
        <f>MROUND(Таблица1[[#This Row],[BRUTTO, €]]*1.4,0.05)</f>
        <v>79.100000000000009</v>
      </c>
      <c r="G47" s="24">
        <f>Таблица1[[#This Row],[ЦЕНА В МОСКВЕ, €]]-Таблица1[[#This Row],[ЦЕНА В МОСКВЕ, €]]*$I$2</f>
        <v>79.100000000000009</v>
      </c>
      <c r="H47" s="41">
        <f>Таблица1[[#This Row],[ЦЕНА СО СКИДКОЙ, €2]]*$H$1</f>
        <v>5932.5000000000009</v>
      </c>
      <c r="I47" s="22"/>
    </row>
    <row r="48" spans="1:9" x14ac:dyDescent="0.3">
      <c r="A48" s="31" t="s">
        <v>6</v>
      </c>
      <c r="B48" s="32" t="s">
        <v>529</v>
      </c>
      <c r="C48" s="33" t="s">
        <v>530</v>
      </c>
      <c r="D48" s="24">
        <v>63.25</v>
      </c>
      <c r="E48" s="24">
        <f>MROUND(Таблица1[[#This Row],[BRUTTO, €]]*1.15,0.05)</f>
        <v>72.75</v>
      </c>
      <c r="F48" s="20">
        <f>MROUND(Таблица1[[#This Row],[BRUTTO, €]]*1.4,0.05)</f>
        <v>88.550000000000011</v>
      </c>
      <c r="G48" s="24">
        <f>Таблица1[[#This Row],[ЦЕНА В МОСКВЕ, €]]-Таблица1[[#This Row],[ЦЕНА В МОСКВЕ, €]]*$I$2</f>
        <v>88.550000000000011</v>
      </c>
      <c r="H48" s="41">
        <f>Таблица1[[#This Row],[ЦЕНА СО СКИДКОЙ, €2]]*$H$1</f>
        <v>6641.2500000000009</v>
      </c>
      <c r="I48" s="22"/>
    </row>
    <row r="49" spans="1:9" x14ac:dyDescent="0.3">
      <c r="A49" s="31" t="s">
        <v>6</v>
      </c>
      <c r="B49" s="32" t="s">
        <v>499</v>
      </c>
      <c r="C49" s="33" t="s">
        <v>500</v>
      </c>
      <c r="D49" s="24">
        <v>145.35</v>
      </c>
      <c r="E49" s="24">
        <f>MROUND(Таблица1[[#This Row],[BRUTTO, €]]*1.15,0.05)</f>
        <v>167.15</v>
      </c>
      <c r="F49" s="20">
        <f>MROUND(Таблица1[[#This Row],[BRUTTO, €]]*1.4,0.05)</f>
        <v>203.5</v>
      </c>
      <c r="G49" s="24">
        <f>Таблица1[[#This Row],[ЦЕНА В МОСКВЕ, €]]-Таблица1[[#This Row],[ЦЕНА В МОСКВЕ, €]]*$I$2</f>
        <v>203.5</v>
      </c>
      <c r="H49" s="41">
        <f>Таблица1[[#This Row],[ЦЕНА СО СКИДКОЙ, €2]]*$H$1</f>
        <v>15262.5</v>
      </c>
      <c r="I49" s="22"/>
    </row>
    <row r="50" spans="1:9" x14ac:dyDescent="0.3">
      <c r="A50" s="31" t="s">
        <v>6</v>
      </c>
      <c r="B50" s="32" t="s">
        <v>501</v>
      </c>
      <c r="C50" s="33" t="s">
        <v>502</v>
      </c>
      <c r="D50" s="24">
        <v>145.35</v>
      </c>
      <c r="E50" s="24">
        <f>MROUND(Таблица1[[#This Row],[BRUTTO, €]]*1.15,0.05)</f>
        <v>167.15</v>
      </c>
      <c r="F50" s="20">
        <f>MROUND(Таблица1[[#This Row],[BRUTTO, €]]*1.4,0.05)</f>
        <v>203.5</v>
      </c>
      <c r="G50" s="24">
        <f>Таблица1[[#This Row],[ЦЕНА В МОСКВЕ, €]]-Таблица1[[#This Row],[ЦЕНА В МОСКВЕ, €]]*$I$2</f>
        <v>203.5</v>
      </c>
      <c r="H50" s="41">
        <f>Таблица1[[#This Row],[ЦЕНА СО СКИДКОЙ, €2]]*$H$1</f>
        <v>15262.5</v>
      </c>
      <c r="I50" s="22"/>
    </row>
    <row r="51" spans="1:9" x14ac:dyDescent="0.3">
      <c r="A51" s="31" t="s">
        <v>6</v>
      </c>
      <c r="B51" s="32" t="s">
        <v>503</v>
      </c>
      <c r="C51" s="33" t="s">
        <v>504</v>
      </c>
      <c r="D51" s="24">
        <v>145.35</v>
      </c>
      <c r="E51" s="24">
        <f>MROUND(Таблица1[[#This Row],[BRUTTO, €]]*1.15,0.05)</f>
        <v>167.15</v>
      </c>
      <c r="F51" s="20">
        <f>MROUND(Таблица1[[#This Row],[BRUTTO, €]]*1.4,0.05)</f>
        <v>203.5</v>
      </c>
      <c r="G51" s="24">
        <f>Таблица1[[#This Row],[ЦЕНА В МОСКВЕ, €]]-Таблица1[[#This Row],[ЦЕНА В МОСКВЕ, €]]*$I$2</f>
        <v>203.5</v>
      </c>
      <c r="H51" s="41">
        <f>Таблица1[[#This Row],[ЦЕНА СО СКИДКОЙ, €2]]*$H$1</f>
        <v>15262.5</v>
      </c>
      <c r="I51" s="22"/>
    </row>
    <row r="52" spans="1:9" x14ac:dyDescent="0.3">
      <c r="A52" s="31" t="s">
        <v>6</v>
      </c>
      <c r="B52" s="32" t="s">
        <v>505</v>
      </c>
      <c r="C52" s="33" t="s">
        <v>506</v>
      </c>
      <c r="D52" s="24">
        <v>151.25</v>
      </c>
      <c r="E52" s="24">
        <f>MROUND(Таблица1[[#This Row],[BRUTTO, €]]*1.15,0.05)</f>
        <v>173.95000000000002</v>
      </c>
      <c r="F52" s="20">
        <f>MROUND(Таблица1[[#This Row],[BRUTTO, €]]*1.4,0.05)</f>
        <v>211.75</v>
      </c>
      <c r="G52" s="24">
        <f>Таблица1[[#This Row],[ЦЕНА В МОСКВЕ, €]]-Таблица1[[#This Row],[ЦЕНА В МОСКВЕ, €]]*$I$2</f>
        <v>211.75</v>
      </c>
      <c r="H52" s="41">
        <f>Таблица1[[#This Row],[ЦЕНА СО СКИДКОЙ, €2]]*$H$1</f>
        <v>15881.25</v>
      </c>
      <c r="I52" s="22"/>
    </row>
    <row r="53" spans="1:9" x14ac:dyDescent="0.3">
      <c r="A53" s="31" t="s">
        <v>6</v>
      </c>
      <c r="B53" s="32" t="s">
        <v>507</v>
      </c>
      <c r="C53" s="33" t="s">
        <v>508</v>
      </c>
      <c r="D53" s="24">
        <v>151.25</v>
      </c>
      <c r="E53" s="24">
        <f>MROUND(Таблица1[[#This Row],[BRUTTO, €]]*1.15,0.05)</f>
        <v>173.95000000000002</v>
      </c>
      <c r="F53" s="20">
        <f>MROUND(Таблица1[[#This Row],[BRUTTO, €]]*1.4,0.05)</f>
        <v>211.75</v>
      </c>
      <c r="G53" s="24">
        <f>Таблица1[[#This Row],[ЦЕНА В МОСКВЕ, €]]-Таблица1[[#This Row],[ЦЕНА В МОСКВЕ, €]]*$I$2</f>
        <v>211.75</v>
      </c>
      <c r="H53" s="41">
        <f>Таблица1[[#This Row],[ЦЕНА СО СКИДКОЙ, €2]]*$H$1</f>
        <v>15881.25</v>
      </c>
      <c r="I53" s="22"/>
    </row>
    <row r="54" spans="1:9" x14ac:dyDescent="0.3">
      <c r="A54" s="31" t="s">
        <v>6</v>
      </c>
      <c r="B54" s="32" t="s">
        <v>593</v>
      </c>
      <c r="C54" s="33" t="s">
        <v>594</v>
      </c>
      <c r="D54" s="24">
        <v>70.400000000000006</v>
      </c>
      <c r="E54" s="24">
        <f>MROUND(Таблица1[[#This Row],[BRUTTO, €]]*1.15,0.05)</f>
        <v>80.95</v>
      </c>
      <c r="F54" s="20">
        <f>MROUND(Таблица1[[#This Row],[BRUTTO, €]]*1.4,0.05)</f>
        <v>98.550000000000011</v>
      </c>
      <c r="G54" s="24">
        <f>Таблица1[[#This Row],[ЦЕНА В МОСКВЕ, €]]-Таблица1[[#This Row],[ЦЕНА В МОСКВЕ, €]]*$I$2</f>
        <v>98.550000000000011</v>
      </c>
      <c r="H54" s="41">
        <f>Таблица1[[#This Row],[ЦЕНА СО СКИДКОЙ, €2]]*$H$1</f>
        <v>7391.2500000000009</v>
      </c>
      <c r="I54" s="22"/>
    </row>
    <row r="55" spans="1:9" x14ac:dyDescent="0.3">
      <c r="A55" s="31" t="s">
        <v>6</v>
      </c>
      <c r="B55" s="32" t="s">
        <v>617</v>
      </c>
      <c r="C55" s="33" t="s">
        <v>618</v>
      </c>
      <c r="D55" s="24">
        <v>56.2</v>
      </c>
      <c r="E55" s="24">
        <f>MROUND(Таблица1[[#This Row],[BRUTTO, €]]*1.15,0.05)</f>
        <v>64.650000000000006</v>
      </c>
      <c r="F55" s="20">
        <f>MROUND(Таблица1[[#This Row],[BRUTTO, €]]*1.4,0.05)</f>
        <v>78.7</v>
      </c>
      <c r="G55" s="24">
        <f>Таблица1[[#This Row],[ЦЕНА В МОСКВЕ, €]]-Таблица1[[#This Row],[ЦЕНА В МОСКВЕ, €]]*$I$2</f>
        <v>78.7</v>
      </c>
      <c r="H55" s="41">
        <f>Таблица1[[#This Row],[ЦЕНА СО СКИДКОЙ, €2]]*$H$1</f>
        <v>5902.5</v>
      </c>
      <c r="I55" s="22"/>
    </row>
    <row r="56" spans="1:9" x14ac:dyDescent="0.3">
      <c r="A56" s="31" t="s">
        <v>6</v>
      </c>
      <c r="B56" s="32" t="s">
        <v>619</v>
      </c>
      <c r="C56" s="33" t="s">
        <v>620</v>
      </c>
      <c r="D56" s="24">
        <v>56.2</v>
      </c>
      <c r="E56" s="24">
        <f>MROUND(Таблица1[[#This Row],[BRUTTO, €]]*1.15,0.05)</f>
        <v>64.650000000000006</v>
      </c>
      <c r="F56" s="20">
        <f>MROUND(Таблица1[[#This Row],[BRUTTO, €]]*1.4,0.05)</f>
        <v>78.7</v>
      </c>
      <c r="G56" s="24">
        <f>Таблица1[[#This Row],[ЦЕНА В МОСКВЕ, €]]-Таблица1[[#This Row],[ЦЕНА В МОСКВЕ, €]]*$I$2</f>
        <v>78.7</v>
      </c>
      <c r="H56" s="41">
        <f>Таблица1[[#This Row],[ЦЕНА СО СКИДКОЙ, €2]]*$H$1</f>
        <v>5902.5</v>
      </c>
      <c r="I56" s="22"/>
    </row>
    <row r="57" spans="1:9" x14ac:dyDescent="0.3">
      <c r="A57" s="31" t="s">
        <v>6</v>
      </c>
      <c r="B57" s="32" t="s">
        <v>625</v>
      </c>
      <c r="C57" s="33" t="s">
        <v>626</v>
      </c>
      <c r="D57" s="24">
        <v>59</v>
      </c>
      <c r="E57" s="24">
        <f>MROUND(Таблица1[[#This Row],[BRUTTO, €]]*1.15,0.05)</f>
        <v>67.850000000000009</v>
      </c>
      <c r="F57" s="20">
        <f>MROUND(Таблица1[[#This Row],[BRUTTO, €]]*1.4,0.05)</f>
        <v>82.600000000000009</v>
      </c>
      <c r="G57" s="24">
        <f>Таблица1[[#This Row],[ЦЕНА В МОСКВЕ, €]]-Таблица1[[#This Row],[ЦЕНА В МОСКВЕ, €]]*$I$2</f>
        <v>82.600000000000009</v>
      </c>
      <c r="H57" s="41">
        <f>Таблица1[[#This Row],[ЦЕНА СО СКИДКОЙ, €2]]*$H$1</f>
        <v>6195.0000000000009</v>
      </c>
      <c r="I57" s="22"/>
    </row>
    <row r="58" spans="1:9" x14ac:dyDescent="0.3">
      <c r="A58" s="31" t="s">
        <v>6</v>
      </c>
      <c r="B58" s="32" t="s">
        <v>531</v>
      </c>
      <c r="C58" s="33" t="s">
        <v>532</v>
      </c>
      <c r="D58" s="24">
        <v>54.45</v>
      </c>
      <c r="E58" s="24">
        <f>MROUND(Таблица1[[#This Row],[BRUTTO, €]]*1.15,0.05)</f>
        <v>62.6</v>
      </c>
      <c r="F58" s="20">
        <f>MROUND(Таблица1[[#This Row],[BRUTTO, €]]*1.4,0.05)</f>
        <v>76.25</v>
      </c>
      <c r="G58" s="24">
        <f>Таблица1[[#This Row],[ЦЕНА В МОСКВЕ, €]]-Таблица1[[#This Row],[ЦЕНА В МОСКВЕ, €]]*$I$2</f>
        <v>76.25</v>
      </c>
      <c r="H58" s="41">
        <f>Таблица1[[#This Row],[ЦЕНА СО СКИДКОЙ, €2]]*$H$1</f>
        <v>5718.75</v>
      </c>
      <c r="I58" s="22"/>
    </row>
    <row r="59" spans="1:9" x14ac:dyDescent="0.3">
      <c r="A59" s="31" t="s">
        <v>6</v>
      </c>
      <c r="B59" s="32" t="s">
        <v>533</v>
      </c>
      <c r="C59" s="33" t="s">
        <v>534</v>
      </c>
      <c r="D59" s="24">
        <v>54.45</v>
      </c>
      <c r="E59" s="24">
        <f>MROUND(Таблица1[[#This Row],[BRUTTO, €]]*1.15,0.05)</f>
        <v>62.6</v>
      </c>
      <c r="F59" s="20">
        <f>MROUND(Таблица1[[#This Row],[BRUTTO, €]]*1.4,0.05)</f>
        <v>76.25</v>
      </c>
      <c r="G59" s="24">
        <f>Таблица1[[#This Row],[ЦЕНА В МОСКВЕ, €]]-Таблица1[[#This Row],[ЦЕНА В МОСКВЕ, €]]*$I$2</f>
        <v>76.25</v>
      </c>
      <c r="H59" s="41">
        <f>Таблица1[[#This Row],[ЦЕНА СО СКИДКОЙ, €2]]*$H$1</f>
        <v>5718.75</v>
      </c>
      <c r="I59" s="22"/>
    </row>
    <row r="60" spans="1:9" x14ac:dyDescent="0.3">
      <c r="A60" s="31" t="s">
        <v>6</v>
      </c>
      <c r="B60" s="32" t="s">
        <v>621</v>
      </c>
      <c r="C60" s="33" t="s">
        <v>622</v>
      </c>
      <c r="D60" s="24">
        <v>63.8</v>
      </c>
      <c r="E60" s="24">
        <f>MROUND(Таблица1[[#This Row],[BRUTTO, €]]*1.15,0.05)</f>
        <v>73.350000000000009</v>
      </c>
      <c r="F60" s="20">
        <f>MROUND(Таблица1[[#This Row],[BRUTTO, €]]*1.4,0.05)</f>
        <v>89.300000000000011</v>
      </c>
      <c r="G60" s="24">
        <f>Таблица1[[#This Row],[ЦЕНА В МОСКВЕ, €]]-Таблица1[[#This Row],[ЦЕНА В МОСКВЕ, €]]*$I$2</f>
        <v>89.300000000000011</v>
      </c>
      <c r="H60" s="41">
        <f>Таблица1[[#This Row],[ЦЕНА СО СКИДКОЙ, €2]]*$H$1</f>
        <v>6697.5000000000009</v>
      </c>
      <c r="I60" s="22"/>
    </row>
    <row r="61" spans="1:9" x14ac:dyDescent="0.3">
      <c r="A61" s="31" t="s">
        <v>6</v>
      </c>
      <c r="B61" s="32" t="s">
        <v>623</v>
      </c>
      <c r="C61" s="33" t="s">
        <v>624</v>
      </c>
      <c r="D61" s="24">
        <v>63.8</v>
      </c>
      <c r="E61" s="24">
        <f>MROUND(Таблица1[[#This Row],[BRUTTO, €]]*1.15,0.05)</f>
        <v>73.350000000000009</v>
      </c>
      <c r="F61" s="20">
        <f>MROUND(Таблица1[[#This Row],[BRUTTO, €]]*1.4,0.05)</f>
        <v>89.300000000000011</v>
      </c>
      <c r="G61" s="24">
        <f>Таблица1[[#This Row],[ЦЕНА В МОСКВЕ, €]]-Таблица1[[#This Row],[ЦЕНА В МОСКВЕ, €]]*$I$2</f>
        <v>89.300000000000011</v>
      </c>
      <c r="H61" s="41">
        <f>Таблица1[[#This Row],[ЦЕНА СО СКИДКОЙ, €2]]*$H$1</f>
        <v>6697.5000000000009</v>
      </c>
      <c r="I61" s="22"/>
    </row>
    <row r="62" spans="1:9" x14ac:dyDescent="0.3">
      <c r="A62" s="31" t="s">
        <v>6</v>
      </c>
      <c r="B62" s="32" t="s">
        <v>535</v>
      </c>
      <c r="C62" s="33" t="s">
        <v>536</v>
      </c>
      <c r="D62" s="24">
        <v>61.85</v>
      </c>
      <c r="E62" s="24">
        <f>MROUND(Таблица1[[#This Row],[BRUTTO, €]]*1.15,0.05)</f>
        <v>71.150000000000006</v>
      </c>
      <c r="F62" s="20">
        <f>MROUND(Таблица1[[#This Row],[BRUTTO, €]]*1.4,0.05)</f>
        <v>86.600000000000009</v>
      </c>
      <c r="G62" s="24">
        <f>Таблица1[[#This Row],[ЦЕНА В МОСКВЕ, €]]-Таблица1[[#This Row],[ЦЕНА В МОСКВЕ, €]]*$I$2</f>
        <v>86.600000000000009</v>
      </c>
      <c r="H62" s="41">
        <f>Таблица1[[#This Row],[ЦЕНА СО СКИДКОЙ, €2]]*$H$1</f>
        <v>6495.0000000000009</v>
      </c>
      <c r="I62" s="22"/>
    </row>
    <row r="63" spans="1:9" x14ac:dyDescent="0.3">
      <c r="A63" s="31" t="s">
        <v>6</v>
      </c>
      <c r="B63" s="32" t="s">
        <v>537</v>
      </c>
      <c r="C63" s="33" t="s">
        <v>538</v>
      </c>
      <c r="D63" s="24">
        <v>61.85</v>
      </c>
      <c r="E63" s="24">
        <f>MROUND(Таблица1[[#This Row],[BRUTTO, €]]*1.15,0.05)</f>
        <v>71.150000000000006</v>
      </c>
      <c r="F63" s="20">
        <f>MROUND(Таблица1[[#This Row],[BRUTTO, €]]*1.4,0.05)</f>
        <v>86.600000000000009</v>
      </c>
      <c r="G63" s="24">
        <f>Таблица1[[#This Row],[ЦЕНА В МОСКВЕ, €]]-Таблица1[[#This Row],[ЦЕНА В МОСКВЕ, €]]*$I$2</f>
        <v>86.600000000000009</v>
      </c>
      <c r="H63" s="41">
        <f>Таблица1[[#This Row],[ЦЕНА СО СКИДКОЙ, €2]]*$H$1</f>
        <v>6495.0000000000009</v>
      </c>
      <c r="I63" s="22"/>
    </row>
    <row r="64" spans="1:9" x14ac:dyDescent="0.3">
      <c r="A64" s="31" t="s">
        <v>6</v>
      </c>
      <c r="B64" s="32" t="s">
        <v>539</v>
      </c>
      <c r="C64" s="33" t="s">
        <v>540</v>
      </c>
      <c r="D64" s="24">
        <v>69.900000000000006</v>
      </c>
      <c r="E64" s="24">
        <f>MROUND(Таблица1[[#This Row],[BRUTTO, €]]*1.15,0.05)</f>
        <v>80.400000000000006</v>
      </c>
      <c r="F64" s="20">
        <f>MROUND(Таблица1[[#This Row],[BRUTTO, €]]*1.4,0.05)</f>
        <v>97.850000000000009</v>
      </c>
      <c r="G64" s="24">
        <f>Таблица1[[#This Row],[ЦЕНА В МОСКВЕ, €]]-Таблица1[[#This Row],[ЦЕНА В МОСКВЕ, €]]*$I$2</f>
        <v>97.850000000000009</v>
      </c>
      <c r="H64" s="41">
        <f>Таблица1[[#This Row],[ЦЕНА СО СКИДКОЙ, €2]]*$H$1</f>
        <v>7338.7500000000009</v>
      </c>
      <c r="I64" s="22"/>
    </row>
    <row r="65" spans="1:9" x14ac:dyDescent="0.3">
      <c r="A65" s="31" t="s">
        <v>6</v>
      </c>
      <c r="B65" s="32" t="s">
        <v>645</v>
      </c>
      <c r="C65" s="33" t="s">
        <v>646</v>
      </c>
      <c r="D65" s="24">
        <v>213</v>
      </c>
      <c r="E65" s="24">
        <f>MROUND(Таблица1[[#This Row],[BRUTTO, €]]*1.15,0.05)</f>
        <v>244.95000000000002</v>
      </c>
      <c r="F65" s="20">
        <f>MROUND(Таблица1[[#This Row],[BRUTTO, €]]*1.4,0.05)</f>
        <v>298.2</v>
      </c>
      <c r="G65" s="24">
        <f>Таблица1[[#This Row],[ЦЕНА В МОСКВЕ, €]]-Таблица1[[#This Row],[ЦЕНА В МОСКВЕ, €]]*$I$2</f>
        <v>298.2</v>
      </c>
      <c r="H65" s="41">
        <f>Таблица1[[#This Row],[ЦЕНА СО СКИДКОЙ, €2]]*$H$1</f>
        <v>22365</v>
      </c>
      <c r="I65" s="22"/>
    </row>
    <row r="66" spans="1:9" x14ac:dyDescent="0.3">
      <c r="A66" s="31" t="s">
        <v>6</v>
      </c>
      <c r="B66" s="32" t="s">
        <v>633</v>
      </c>
      <c r="C66" s="33" t="s">
        <v>634</v>
      </c>
      <c r="D66" s="24">
        <v>118.1</v>
      </c>
      <c r="E66" s="24">
        <f>MROUND(Таблица1[[#This Row],[BRUTTO, €]]*1.15,0.05)</f>
        <v>135.80000000000001</v>
      </c>
      <c r="F66" s="20">
        <f>MROUND(Таблица1[[#This Row],[BRUTTO, €]]*1.4,0.05)</f>
        <v>165.35000000000002</v>
      </c>
      <c r="G66" s="24">
        <f>Таблица1[[#This Row],[ЦЕНА В МОСКВЕ, €]]-Таблица1[[#This Row],[ЦЕНА В МОСКВЕ, €]]*$I$2</f>
        <v>165.35000000000002</v>
      </c>
      <c r="H66" s="41">
        <f>Таблица1[[#This Row],[ЦЕНА СО СКИДКОЙ, €2]]*$H$1</f>
        <v>12401.250000000002</v>
      </c>
      <c r="I66" s="22"/>
    </row>
    <row r="67" spans="1:9" x14ac:dyDescent="0.3">
      <c r="A67" s="31" t="s">
        <v>6</v>
      </c>
      <c r="B67" s="32" t="s">
        <v>635</v>
      </c>
      <c r="C67" s="33" t="s">
        <v>636</v>
      </c>
      <c r="D67" s="24">
        <v>118.1</v>
      </c>
      <c r="E67" s="24">
        <f>MROUND(Таблица1[[#This Row],[BRUTTO, €]]*1.15,0.05)</f>
        <v>135.80000000000001</v>
      </c>
      <c r="F67" s="20">
        <f>MROUND(Таблица1[[#This Row],[BRUTTO, €]]*1.4,0.05)</f>
        <v>165.35000000000002</v>
      </c>
      <c r="G67" s="24">
        <f>Таблица1[[#This Row],[ЦЕНА В МОСКВЕ, €]]-Таблица1[[#This Row],[ЦЕНА В МОСКВЕ, €]]*$I$2</f>
        <v>165.35000000000002</v>
      </c>
      <c r="H67" s="41">
        <f>Таблица1[[#This Row],[ЦЕНА СО СКИДКОЙ, €2]]*$H$1</f>
        <v>12401.250000000002</v>
      </c>
      <c r="I67" s="22"/>
    </row>
    <row r="68" spans="1:9" x14ac:dyDescent="0.3">
      <c r="A68" s="31" t="s">
        <v>6</v>
      </c>
      <c r="B68" s="32" t="s">
        <v>637</v>
      </c>
      <c r="C68" s="33" t="s">
        <v>638</v>
      </c>
      <c r="D68" s="24">
        <v>214.3</v>
      </c>
      <c r="E68" s="24">
        <f>MROUND(Таблица1[[#This Row],[BRUTTO, €]]*1.15,0.05)</f>
        <v>246.45000000000002</v>
      </c>
      <c r="F68" s="20">
        <f>MROUND(Таблица1[[#This Row],[BRUTTO, €]]*1.4,0.05)</f>
        <v>300</v>
      </c>
      <c r="G68" s="24">
        <f>Таблица1[[#This Row],[ЦЕНА В МОСКВЕ, €]]-Таблица1[[#This Row],[ЦЕНА В МОСКВЕ, €]]*$I$2</f>
        <v>300</v>
      </c>
      <c r="H68" s="41">
        <f>Таблица1[[#This Row],[ЦЕНА СО СКИДКОЙ, €2]]*$H$1</f>
        <v>22500</v>
      </c>
      <c r="I68" s="22"/>
    </row>
    <row r="69" spans="1:9" x14ac:dyDescent="0.3">
      <c r="A69" s="31" t="s">
        <v>6</v>
      </c>
      <c r="B69" s="32" t="s">
        <v>579</v>
      </c>
      <c r="C69" s="33" t="s">
        <v>580</v>
      </c>
      <c r="D69" s="24">
        <v>124.3</v>
      </c>
      <c r="E69" s="24">
        <f>MROUND(Таблица1[[#This Row],[BRUTTO, €]]*1.15,0.05)</f>
        <v>142.95000000000002</v>
      </c>
      <c r="F69" s="20">
        <f>MROUND(Таблица1[[#This Row],[BRUTTO, €]]*1.4,0.05)</f>
        <v>174</v>
      </c>
      <c r="G69" s="24">
        <f>Таблица1[[#This Row],[ЦЕНА В МОСКВЕ, €]]-Таблица1[[#This Row],[ЦЕНА В МОСКВЕ, €]]*$I$2</f>
        <v>174</v>
      </c>
      <c r="H69" s="41">
        <f>Таблица1[[#This Row],[ЦЕНА СО СКИДКОЙ, €2]]*$H$1</f>
        <v>13050</v>
      </c>
      <c r="I69" s="22"/>
    </row>
    <row r="70" spans="1:9" x14ac:dyDescent="0.3">
      <c r="A70" s="31" t="s">
        <v>6</v>
      </c>
      <c r="B70" s="32" t="s">
        <v>639</v>
      </c>
      <c r="C70" s="33" t="s">
        <v>640</v>
      </c>
      <c r="D70" s="24">
        <v>124.3</v>
      </c>
      <c r="E70" s="24">
        <f>MROUND(Таблица1[[#This Row],[BRUTTO, €]]*1.15,0.05)</f>
        <v>142.95000000000002</v>
      </c>
      <c r="F70" s="20">
        <f>MROUND(Таблица1[[#This Row],[BRUTTO, €]]*1.4,0.05)</f>
        <v>174</v>
      </c>
      <c r="G70" s="24">
        <f>Таблица1[[#This Row],[ЦЕНА В МОСКВЕ, €]]-Таблица1[[#This Row],[ЦЕНА В МОСКВЕ, €]]*$I$2</f>
        <v>174</v>
      </c>
      <c r="H70" s="41">
        <f>Таблица1[[#This Row],[ЦЕНА СО СКИДКОЙ, €2]]*$H$1</f>
        <v>13050</v>
      </c>
      <c r="I70" s="22"/>
    </row>
    <row r="71" spans="1:9" x14ac:dyDescent="0.3">
      <c r="A71" s="31" t="s">
        <v>6</v>
      </c>
      <c r="B71" s="32" t="s">
        <v>581</v>
      </c>
      <c r="C71" s="33" t="s">
        <v>582</v>
      </c>
      <c r="D71" s="24">
        <v>220.4</v>
      </c>
      <c r="E71" s="24">
        <f>MROUND(Таблица1[[#This Row],[BRUTTO, €]]*1.15,0.05)</f>
        <v>253.45000000000002</v>
      </c>
      <c r="F71" s="20">
        <f>MROUND(Таблица1[[#This Row],[BRUTTO, €]]*1.4,0.05)</f>
        <v>308.55</v>
      </c>
      <c r="G71" s="24">
        <f>Таблица1[[#This Row],[ЦЕНА В МОСКВЕ, €]]-Таблица1[[#This Row],[ЦЕНА В МОСКВЕ, €]]*$I$2</f>
        <v>308.55</v>
      </c>
      <c r="H71" s="41">
        <f>Таблица1[[#This Row],[ЦЕНА СО СКИДКОЙ, €2]]*$H$1</f>
        <v>23141.25</v>
      </c>
      <c r="I71" s="22"/>
    </row>
    <row r="72" spans="1:9" x14ac:dyDescent="0.3">
      <c r="A72" s="31" t="s">
        <v>6</v>
      </c>
      <c r="B72" s="32" t="s">
        <v>583</v>
      </c>
      <c r="C72" s="33" t="s">
        <v>584</v>
      </c>
      <c r="D72" s="24">
        <v>220.4</v>
      </c>
      <c r="E72" s="24">
        <f>MROUND(Таблица1[[#This Row],[BRUTTO, €]]*1.15,0.05)</f>
        <v>253.45000000000002</v>
      </c>
      <c r="F72" s="20">
        <f>MROUND(Таблица1[[#This Row],[BRUTTO, €]]*1.4,0.05)</f>
        <v>308.55</v>
      </c>
      <c r="G72" s="24">
        <f>Таблица1[[#This Row],[ЦЕНА В МОСКВЕ, €]]-Таблица1[[#This Row],[ЦЕНА В МОСКВЕ, €]]*$I$2</f>
        <v>308.55</v>
      </c>
      <c r="H72" s="41">
        <f>Таблица1[[#This Row],[ЦЕНА СО СКИДКОЙ, €2]]*$H$1</f>
        <v>23141.25</v>
      </c>
      <c r="I72" s="22"/>
    </row>
    <row r="73" spans="1:9" x14ac:dyDescent="0.3">
      <c r="A73" s="31" t="s">
        <v>6</v>
      </c>
      <c r="B73" s="32" t="s">
        <v>641</v>
      </c>
      <c r="C73" s="33" t="s">
        <v>642</v>
      </c>
      <c r="D73" s="24">
        <v>220.6</v>
      </c>
      <c r="E73" s="24">
        <f>MROUND(Таблица1[[#This Row],[BRUTTO, €]]*1.15,0.05)</f>
        <v>253.70000000000002</v>
      </c>
      <c r="F73" s="20">
        <f>MROUND(Таблица1[[#This Row],[BRUTTO, €]]*1.4,0.05)</f>
        <v>308.85000000000002</v>
      </c>
      <c r="G73" s="24">
        <f>Таблица1[[#This Row],[ЦЕНА В МОСКВЕ, €]]-Таблица1[[#This Row],[ЦЕНА В МОСКВЕ, €]]*$I$2</f>
        <v>308.85000000000002</v>
      </c>
      <c r="H73" s="41">
        <f>Таблица1[[#This Row],[ЦЕНА СО СКИДКОЙ, €2]]*$H$1</f>
        <v>23163.75</v>
      </c>
      <c r="I73" s="22"/>
    </row>
    <row r="74" spans="1:9" x14ac:dyDescent="0.3">
      <c r="A74" s="31" t="s">
        <v>6</v>
      </c>
      <c r="B74" s="32" t="s">
        <v>643</v>
      </c>
      <c r="C74" s="33" t="s">
        <v>644</v>
      </c>
      <c r="D74" s="24">
        <v>220.6</v>
      </c>
      <c r="E74" s="24">
        <f>MROUND(Таблица1[[#This Row],[BRUTTO, €]]*1.15,0.05)</f>
        <v>253.70000000000002</v>
      </c>
      <c r="F74" s="20">
        <f>MROUND(Таблица1[[#This Row],[BRUTTO, €]]*1.4,0.05)</f>
        <v>308.85000000000002</v>
      </c>
      <c r="G74" s="24">
        <f>Таблица1[[#This Row],[ЦЕНА В МОСКВЕ, €]]-Таблица1[[#This Row],[ЦЕНА В МОСКВЕ, €]]*$I$2</f>
        <v>308.85000000000002</v>
      </c>
      <c r="H74" s="41">
        <f>Таблица1[[#This Row],[ЦЕНА СО СКИДКОЙ, €2]]*$H$1</f>
        <v>23163.75</v>
      </c>
      <c r="I74" s="22"/>
    </row>
    <row r="75" spans="1:9" x14ac:dyDescent="0.3">
      <c r="A75" s="31" t="s">
        <v>6</v>
      </c>
      <c r="B75" s="32" t="s">
        <v>557</v>
      </c>
      <c r="C75" s="33" t="s">
        <v>558</v>
      </c>
      <c r="D75" s="24">
        <v>122.4</v>
      </c>
      <c r="E75" s="24">
        <f>MROUND(Таблица1[[#This Row],[BRUTTO, €]]*1.15,0.05)</f>
        <v>140.75</v>
      </c>
      <c r="F75" s="20">
        <f>MROUND(Таблица1[[#This Row],[BRUTTO, €]]*1.4,0.05)</f>
        <v>171.35000000000002</v>
      </c>
      <c r="G75" s="24">
        <f>Таблица1[[#This Row],[ЦЕНА В МОСКВЕ, €]]-Таблица1[[#This Row],[ЦЕНА В МОСКВЕ, €]]*$I$2</f>
        <v>171.35000000000002</v>
      </c>
      <c r="H75" s="41">
        <f>Таблица1[[#This Row],[ЦЕНА СО СКИДКОЙ, €2]]*$H$1</f>
        <v>12851.250000000002</v>
      </c>
      <c r="I75" s="22"/>
    </row>
    <row r="76" spans="1:9" x14ac:dyDescent="0.3">
      <c r="A76" s="31" t="s">
        <v>6</v>
      </c>
      <c r="B76" s="32" t="s">
        <v>559</v>
      </c>
      <c r="C76" s="33" t="s">
        <v>560</v>
      </c>
      <c r="D76" s="24">
        <v>218.65</v>
      </c>
      <c r="E76" s="24">
        <f>MROUND(Таблица1[[#This Row],[BRUTTO, €]]*1.15,0.05)</f>
        <v>251.45000000000002</v>
      </c>
      <c r="F76" s="20">
        <f>MROUND(Таблица1[[#This Row],[BRUTTO, €]]*1.4,0.05)</f>
        <v>306.10000000000002</v>
      </c>
      <c r="G76" s="24">
        <f>Таблица1[[#This Row],[ЦЕНА В МОСКВЕ, €]]-Таблица1[[#This Row],[ЦЕНА В МОСКВЕ, €]]*$I$2</f>
        <v>306.10000000000002</v>
      </c>
      <c r="H76" s="41">
        <f>Таблица1[[#This Row],[ЦЕНА СО СКИДКОЙ, €2]]*$H$1</f>
        <v>22957.5</v>
      </c>
      <c r="I76" s="22"/>
    </row>
    <row r="77" spans="1:9" x14ac:dyDescent="0.3">
      <c r="A77" s="31" t="s">
        <v>6</v>
      </c>
      <c r="B77" s="32" t="s">
        <v>561</v>
      </c>
      <c r="C77" s="33" t="s">
        <v>562</v>
      </c>
      <c r="D77" s="24">
        <v>218.65</v>
      </c>
      <c r="E77" s="24">
        <f>MROUND(Таблица1[[#This Row],[BRUTTO, €]]*1.15,0.05)</f>
        <v>251.45000000000002</v>
      </c>
      <c r="F77" s="20">
        <f>MROUND(Таблица1[[#This Row],[BRUTTO, €]]*1.4,0.05)</f>
        <v>306.10000000000002</v>
      </c>
      <c r="G77" s="24">
        <f>Таблица1[[#This Row],[ЦЕНА В МОСКВЕ, €]]-Таблица1[[#This Row],[ЦЕНА В МОСКВЕ, €]]*$I$2</f>
        <v>306.10000000000002</v>
      </c>
      <c r="H77" s="41">
        <f>Таблица1[[#This Row],[ЦЕНА СО СКИДКОЙ, €2]]*$H$1</f>
        <v>22957.5</v>
      </c>
      <c r="I77" s="22"/>
    </row>
    <row r="78" spans="1:9" x14ac:dyDescent="0.3">
      <c r="A78" s="31" t="s">
        <v>6</v>
      </c>
      <c r="B78" s="32" t="s">
        <v>549</v>
      </c>
      <c r="C78" s="33" t="s">
        <v>550</v>
      </c>
      <c r="D78" s="24">
        <v>116.35</v>
      </c>
      <c r="E78" s="24">
        <f>MROUND(Таблица1[[#This Row],[BRUTTO, €]]*1.15,0.05)</f>
        <v>133.80000000000001</v>
      </c>
      <c r="F78" s="20">
        <f>MROUND(Таблица1[[#This Row],[BRUTTO, €]]*1.4,0.05)</f>
        <v>162.9</v>
      </c>
      <c r="G78" s="24">
        <f>Таблица1[[#This Row],[ЦЕНА В МОСКВЕ, €]]-Таблица1[[#This Row],[ЦЕНА В МОСКВЕ, €]]*$I$2</f>
        <v>162.9</v>
      </c>
      <c r="H78" s="41">
        <f>Таблица1[[#This Row],[ЦЕНА СО СКИДКОЙ, €2]]*$H$1</f>
        <v>12217.5</v>
      </c>
      <c r="I78" s="22"/>
    </row>
    <row r="79" spans="1:9" x14ac:dyDescent="0.3">
      <c r="A79" s="31" t="s">
        <v>6</v>
      </c>
      <c r="B79" s="32" t="s">
        <v>551</v>
      </c>
      <c r="C79" s="33" t="s">
        <v>552</v>
      </c>
      <c r="D79" s="24">
        <v>116.35</v>
      </c>
      <c r="E79" s="24">
        <f>MROUND(Таблица1[[#This Row],[BRUTTO, €]]*1.15,0.05)</f>
        <v>133.80000000000001</v>
      </c>
      <c r="F79" s="20">
        <f>MROUND(Таблица1[[#This Row],[BRUTTO, €]]*1.4,0.05)</f>
        <v>162.9</v>
      </c>
      <c r="G79" s="24">
        <f>Таблица1[[#This Row],[ЦЕНА В МОСКВЕ, €]]-Таблица1[[#This Row],[ЦЕНА В МОСКВЕ, €]]*$I$2</f>
        <v>162.9</v>
      </c>
      <c r="H79" s="41">
        <f>Таблица1[[#This Row],[ЦЕНА СО СКИДКОЙ, €2]]*$H$1</f>
        <v>12217.5</v>
      </c>
      <c r="I79" s="22"/>
    </row>
    <row r="80" spans="1:9" x14ac:dyDescent="0.3">
      <c r="A80" s="31" t="s">
        <v>6</v>
      </c>
      <c r="B80" s="32" t="s">
        <v>553</v>
      </c>
      <c r="C80" s="33" t="s">
        <v>554</v>
      </c>
      <c r="D80" s="24">
        <v>212.6</v>
      </c>
      <c r="E80" s="24">
        <f>MROUND(Таблица1[[#This Row],[BRUTTO, €]]*1.15,0.05)</f>
        <v>244.5</v>
      </c>
      <c r="F80" s="20">
        <f>MROUND(Таблица1[[#This Row],[BRUTTO, €]]*1.4,0.05)</f>
        <v>297.65000000000003</v>
      </c>
      <c r="G80" s="24">
        <f>Таблица1[[#This Row],[ЦЕНА В МОСКВЕ, €]]-Таблица1[[#This Row],[ЦЕНА В МОСКВЕ, €]]*$I$2</f>
        <v>297.65000000000003</v>
      </c>
      <c r="H80" s="41">
        <f>Таблица1[[#This Row],[ЦЕНА СО СКИДКОЙ, €2]]*$H$1</f>
        <v>22323.750000000004</v>
      </c>
      <c r="I80" s="22"/>
    </row>
    <row r="81" spans="1:9" x14ac:dyDescent="0.3">
      <c r="A81" s="31" t="s">
        <v>6</v>
      </c>
      <c r="B81" s="32" t="s">
        <v>555</v>
      </c>
      <c r="C81" s="33" t="s">
        <v>556</v>
      </c>
      <c r="D81" s="24">
        <v>212.6</v>
      </c>
      <c r="E81" s="24">
        <f>MROUND(Таблица1[[#This Row],[BRUTTO, €]]*1.15,0.05)</f>
        <v>244.5</v>
      </c>
      <c r="F81" s="20">
        <f>MROUND(Таблица1[[#This Row],[BRUTTO, €]]*1.4,0.05)</f>
        <v>297.65000000000003</v>
      </c>
      <c r="G81" s="24">
        <f>Таблица1[[#This Row],[ЦЕНА В МОСКВЕ, €]]-Таблица1[[#This Row],[ЦЕНА В МОСКВЕ, €]]*$I$2</f>
        <v>297.65000000000003</v>
      </c>
      <c r="H81" s="41">
        <f>Таблица1[[#This Row],[ЦЕНА СО СКИДКОЙ, €2]]*$H$1</f>
        <v>22323.750000000004</v>
      </c>
      <c r="I81" s="22"/>
    </row>
    <row r="82" spans="1:9" x14ac:dyDescent="0.3">
      <c r="A82" s="31" t="s">
        <v>6</v>
      </c>
      <c r="B82" s="32" t="s">
        <v>125</v>
      </c>
      <c r="C82" s="33" t="s">
        <v>126</v>
      </c>
      <c r="D82" s="24">
        <v>56.25</v>
      </c>
      <c r="E82" s="24">
        <f>MROUND(Таблица1[[#This Row],[BRUTTO, €]]*1.15,0.05)</f>
        <v>64.7</v>
      </c>
      <c r="F82" s="20">
        <f>MROUND(Таблица1[[#This Row],[BRUTTO, €]]*1.4,0.05)</f>
        <v>78.75</v>
      </c>
      <c r="G82" s="24">
        <f>Таблица1[[#This Row],[ЦЕНА В МОСКВЕ, €]]-Таблица1[[#This Row],[ЦЕНА В МОСКВЕ, €]]*$I$2</f>
        <v>78.75</v>
      </c>
      <c r="H82" s="41">
        <f>Таблица1[[#This Row],[ЦЕНА СО СКИДКОЙ, €2]]*$H$1</f>
        <v>5906.25</v>
      </c>
      <c r="I82" s="22"/>
    </row>
    <row r="83" spans="1:9" x14ac:dyDescent="0.3">
      <c r="A83" s="31" t="s">
        <v>6</v>
      </c>
      <c r="B83" s="32" t="s">
        <v>129</v>
      </c>
      <c r="C83" s="33" t="s">
        <v>130</v>
      </c>
      <c r="D83" s="24">
        <v>68.2</v>
      </c>
      <c r="E83" s="24">
        <f>MROUND(Таблица1[[#This Row],[BRUTTO, €]]*1.15,0.05)</f>
        <v>78.45</v>
      </c>
      <c r="F83" s="20">
        <f>MROUND(Таблица1[[#This Row],[BRUTTO, €]]*1.4,0.05)</f>
        <v>95.5</v>
      </c>
      <c r="G83" s="24">
        <f>Таблица1[[#This Row],[ЦЕНА В МОСКВЕ, €]]-Таблица1[[#This Row],[ЦЕНА В МОСКВЕ, €]]*$I$2</f>
        <v>95.5</v>
      </c>
      <c r="H83" s="41">
        <f>Таблица1[[#This Row],[ЦЕНА СО СКИДКОЙ, €2]]*$H$1</f>
        <v>7162.5</v>
      </c>
      <c r="I83" s="22"/>
    </row>
    <row r="84" spans="1:9" x14ac:dyDescent="0.3">
      <c r="A84" s="31" t="s">
        <v>6</v>
      </c>
      <c r="B84" s="32" t="s">
        <v>131</v>
      </c>
      <c r="C84" s="33" t="s">
        <v>132</v>
      </c>
      <c r="D84" s="24">
        <v>68.2</v>
      </c>
      <c r="E84" s="24">
        <f>MROUND(Таблица1[[#This Row],[BRUTTO, €]]*1.15,0.05)</f>
        <v>78.45</v>
      </c>
      <c r="F84" s="20">
        <f>MROUND(Таблица1[[#This Row],[BRUTTO, €]]*1.4,0.05)</f>
        <v>95.5</v>
      </c>
      <c r="G84" s="24">
        <f>Таблица1[[#This Row],[ЦЕНА В МОСКВЕ, €]]-Таблица1[[#This Row],[ЦЕНА В МОСКВЕ, €]]*$I$2</f>
        <v>95.5</v>
      </c>
      <c r="H84" s="41">
        <f>Таблица1[[#This Row],[ЦЕНА СО СКИДКОЙ, €2]]*$H$1</f>
        <v>7162.5</v>
      </c>
      <c r="I84" s="22"/>
    </row>
    <row r="85" spans="1:9" x14ac:dyDescent="0.3">
      <c r="A85" s="31" t="s">
        <v>6</v>
      </c>
      <c r="B85" s="32" t="s">
        <v>127</v>
      </c>
      <c r="C85" s="33" t="s">
        <v>128</v>
      </c>
      <c r="D85" s="24">
        <v>56.25</v>
      </c>
      <c r="E85" s="24">
        <f>MROUND(Таблица1[[#This Row],[BRUTTO, €]]*1.15,0.05)</f>
        <v>64.7</v>
      </c>
      <c r="F85" s="20">
        <f>MROUND(Таблица1[[#This Row],[BRUTTO, €]]*1.4,0.05)</f>
        <v>78.75</v>
      </c>
      <c r="G85" s="24">
        <f>Таблица1[[#This Row],[ЦЕНА В МОСКВЕ, €]]-Таблица1[[#This Row],[ЦЕНА В МОСКВЕ, €]]*$I$2</f>
        <v>78.75</v>
      </c>
      <c r="H85" s="41">
        <f>Таблица1[[#This Row],[ЦЕНА СО СКИДКОЙ, €2]]*$H$1</f>
        <v>5906.25</v>
      </c>
      <c r="I85" s="22"/>
    </row>
    <row r="86" spans="1:9" x14ac:dyDescent="0.3">
      <c r="A86" s="31" t="s">
        <v>6</v>
      </c>
      <c r="B86" s="32" t="s">
        <v>133</v>
      </c>
      <c r="C86" s="33" t="s">
        <v>134</v>
      </c>
      <c r="D86" s="24">
        <v>60.45</v>
      </c>
      <c r="E86" s="24">
        <f>MROUND(Таблица1[[#This Row],[BRUTTO, €]]*1.15,0.05)</f>
        <v>69.5</v>
      </c>
      <c r="F86" s="20">
        <f>MROUND(Таблица1[[#This Row],[BRUTTO, €]]*1.4,0.05)</f>
        <v>84.65</v>
      </c>
      <c r="G86" s="24">
        <f>Таблица1[[#This Row],[ЦЕНА В МОСКВЕ, €]]-Таблица1[[#This Row],[ЦЕНА В МОСКВЕ, €]]*$I$2</f>
        <v>84.65</v>
      </c>
      <c r="H86" s="41">
        <f>Таблица1[[#This Row],[ЦЕНА СО СКИДКОЙ, €2]]*$H$1</f>
        <v>6348.75</v>
      </c>
      <c r="I86" s="22"/>
    </row>
    <row r="87" spans="1:9" x14ac:dyDescent="0.3">
      <c r="A87" s="31" t="s">
        <v>6</v>
      </c>
      <c r="B87" s="32" t="s">
        <v>135</v>
      </c>
      <c r="C87" s="33" t="s">
        <v>136</v>
      </c>
      <c r="D87" s="24">
        <v>60.45</v>
      </c>
      <c r="E87" s="24">
        <f>MROUND(Таблица1[[#This Row],[BRUTTO, €]]*1.15,0.05)</f>
        <v>69.5</v>
      </c>
      <c r="F87" s="20">
        <f>MROUND(Таблица1[[#This Row],[BRUTTO, €]]*1.4,0.05)</f>
        <v>84.65</v>
      </c>
      <c r="G87" s="24">
        <f>Таблица1[[#This Row],[ЦЕНА В МОСКВЕ, €]]-Таблица1[[#This Row],[ЦЕНА В МОСКВЕ, €]]*$I$2</f>
        <v>84.65</v>
      </c>
      <c r="H87" s="41">
        <f>Таблица1[[#This Row],[ЦЕНА СО СКИДКОЙ, €2]]*$H$1</f>
        <v>6348.75</v>
      </c>
      <c r="I87" s="22"/>
    </row>
    <row r="88" spans="1:9" x14ac:dyDescent="0.3">
      <c r="A88" s="31" t="s">
        <v>6</v>
      </c>
      <c r="B88" s="32" t="s">
        <v>137</v>
      </c>
      <c r="C88" s="33" t="s">
        <v>138</v>
      </c>
      <c r="D88" s="24">
        <v>141.65</v>
      </c>
      <c r="E88" s="24">
        <f>MROUND(Таблица1[[#This Row],[BRUTTO, €]]*1.15,0.05)</f>
        <v>162.9</v>
      </c>
      <c r="F88" s="20">
        <f>MROUND(Таблица1[[#This Row],[BRUTTO, €]]*1.4,0.05)</f>
        <v>198.3</v>
      </c>
      <c r="G88" s="24">
        <f>Таблица1[[#This Row],[ЦЕНА В МОСКВЕ, €]]-Таблица1[[#This Row],[ЦЕНА В МОСКВЕ, €]]*$I$2</f>
        <v>198.3</v>
      </c>
      <c r="H88" s="41">
        <f>Таблица1[[#This Row],[ЦЕНА СО СКИДКОЙ, €2]]*$H$1</f>
        <v>14872.5</v>
      </c>
      <c r="I88" s="22"/>
    </row>
    <row r="89" spans="1:9" x14ac:dyDescent="0.3">
      <c r="A89" s="31" t="s">
        <v>6</v>
      </c>
      <c r="B89" s="32" t="s">
        <v>139</v>
      </c>
      <c r="C89" s="33" t="s">
        <v>140</v>
      </c>
      <c r="D89" s="24">
        <v>141.6</v>
      </c>
      <c r="E89" s="24">
        <f>MROUND(Таблица1[[#This Row],[BRUTTO, €]]*1.15,0.05)</f>
        <v>162.85000000000002</v>
      </c>
      <c r="F89" s="20">
        <f>MROUND(Таблица1[[#This Row],[BRUTTO, €]]*1.4,0.05)</f>
        <v>198.25</v>
      </c>
      <c r="G89" s="24">
        <f>Таблица1[[#This Row],[ЦЕНА В МОСКВЕ, €]]-Таблица1[[#This Row],[ЦЕНА В МОСКВЕ, €]]*$I$2</f>
        <v>198.25</v>
      </c>
      <c r="H89" s="41">
        <f>Таблица1[[#This Row],[ЦЕНА СО СКИДКОЙ, €2]]*$H$1</f>
        <v>14868.75</v>
      </c>
      <c r="I89" s="22"/>
    </row>
    <row r="90" spans="1:9" x14ac:dyDescent="0.3">
      <c r="A90" s="31" t="s">
        <v>6</v>
      </c>
      <c r="B90" s="32" t="s">
        <v>141</v>
      </c>
      <c r="C90" s="33" t="s">
        <v>142</v>
      </c>
      <c r="D90" s="24">
        <v>145.6</v>
      </c>
      <c r="E90" s="24">
        <f>MROUND(Таблица1[[#This Row],[BRUTTO, €]]*1.15,0.05)</f>
        <v>167.45000000000002</v>
      </c>
      <c r="F90" s="20">
        <f>MROUND(Таблица1[[#This Row],[BRUTTO, €]]*1.4,0.05)</f>
        <v>203.85000000000002</v>
      </c>
      <c r="G90" s="24">
        <f>Таблица1[[#This Row],[ЦЕНА В МОСКВЕ, €]]-Таблица1[[#This Row],[ЦЕНА В МОСКВЕ, €]]*$I$2</f>
        <v>203.85000000000002</v>
      </c>
      <c r="H90" s="41">
        <f>Таблица1[[#This Row],[ЦЕНА СО СКИДКОЙ, €2]]*$H$1</f>
        <v>15288.750000000002</v>
      </c>
      <c r="I90" s="22"/>
    </row>
    <row r="91" spans="1:9" x14ac:dyDescent="0.3">
      <c r="A91" s="31" t="s">
        <v>6</v>
      </c>
      <c r="B91" s="32" t="s">
        <v>143</v>
      </c>
      <c r="C91" s="33" t="s">
        <v>144</v>
      </c>
      <c r="D91" s="24">
        <v>145.6</v>
      </c>
      <c r="E91" s="24">
        <f>MROUND(Таблица1[[#This Row],[BRUTTO, €]]*1.15,0.05)</f>
        <v>167.45000000000002</v>
      </c>
      <c r="F91" s="20">
        <f>MROUND(Таблица1[[#This Row],[BRUTTO, €]]*1.4,0.05)</f>
        <v>203.85000000000002</v>
      </c>
      <c r="G91" s="24">
        <f>Таблица1[[#This Row],[ЦЕНА В МОСКВЕ, €]]-Таблица1[[#This Row],[ЦЕНА В МОСКВЕ, €]]*$I$2</f>
        <v>203.85000000000002</v>
      </c>
      <c r="H91" s="41">
        <f>Таблица1[[#This Row],[ЦЕНА СО СКИДКОЙ, €2]]*$H$1</f>
        <v>15288.750000000002</v>
      </c>
      <c r="I91" s="22"/>
    </row>
    <row r="92" spans="1:9" x14ac:dyDescent="0.3">
      <c r="A92" s="31" t="s">
        <v>6</v>
      </c>
      <c r="B92" s="32" t="s">
        <v>149</v>
      </c>
      <c r="C92" s="33" t="s">
        <v>150</v>
      </c>
      <c r="D92" s="24">
        <v>60.45</v>
      </c>
      <c r="E92" s="24">
        <f>MROUND(Таблица1[[#This Row],[BRUTTO, €]]*1.15,0.05)</f>
        <v>69.5</v>
      </c>
      <c r="F92" s="20">
        <f>MROUND(Таблица1[[#This Row],[BRUTTO, €]]*1.4,0.05)</f>
        <v>84.65</v>
      </c>
      <c r="G92" s="24">
        <f>Таблица1[[#This Row],[ЦЕНА В МОСКВЕ, €]]-Таблица1[[#This Row],[ЦЕНА В МОСКВЕ, €]]*$I$2</f>
        <v>84.65</v>
      </c>
      <c r="H92" s="41">
        <f>Таблица1[[#This Row],[ЦЕНА СО СКИДКОЙ, €2]]*$H$1</f>
        <v>6348.75</v>
      </c>
      <c r="I92" s="22"/>
    </row>
    <row r="93" spans="1:9" x14ac:dyDescent="0.3">
      <c r="A93" s="31" t="s">
        <v>6</v>
      </c>
      <c r="B93" s="32" t="s">
        <v>145</v>
      </c>
      <c r="C93" s="33" t="s">
        <v>146</v>
      </c>
      <c r="D93" s="24">
        <v>60.9</v>
      </c>
      <c r="E93" s="24">
        <f>MROUND(Таблица1[[#This Row],[BRUTTO, €]]*1.15,0.05)</f>
        <v>70.05</v>
      </c>
      <c r="F93" s="20">
        <f>MROUND(Таблица1[[#This Row],[BRUTTO, €]]*1.4,0.05)</f>
        <v>85.25</v>
      </c>
      <c r="G93" s="24">
        <f>Таблица1[[#This Row],[ЦЕНА В МОСКВЕ, €]]-Таблица1[[#This Row],[ЦЕНА В МОСКВЕ, €]]*$I$2</f>
        <v>85.25</v>
      </c>
      <c r="H93" s="41">
        <f>Таблица1[[#This Row],[ЦЕНА СО СКИДКОЙ, €2]]*$H$1</f>
        <v>6393.75</v>
      </c>
      <c r="I93" s="22"/>
    </row>
    <row r="94" spans="1:9" x14ac:dyDescent="0.3">
      <c r="A94" s="31" t="s">
        <v>6</v>
      </c>
      <c r="B94" s="32" t="s">
        <v>147</v>
      </c>
      <c r="C94" s="33" t="s">
        <v>148</v>
      </c>
      <c r="D94" s="24">
        <v>60.9</v>
      </c>
      <c r="E94" s="24">
        <f>MROUND(Таблица1[[#This Row],[BRUTTO, €]]*1.15,0.05)</f>
        <v>70.05</v>
      </c>
      <c r="F94" s="20">
        <f>MROUND(Таблица1[[#This Row],[BRUTTO, €]]*1.4,0.05)</f>
        <v>85.25</v>
      </c>
      <c r="G94" s="24">
        <f>Таблица1[[#This Row],[ЦЕНА В МОСКВЕ, €]]-Таблица1[[#This Row],[ЦЕНА В МОСКВЕ, €]]*$I$2</f>
        <v>85.25</v>
      </c>
      <c r="H94" s="41">
        <f>Таблица1[[#This Row],[ЦЕНА СО СКИДКОЙ, €2]]*$H$1</f>
        <v>6393.75</v>
      </c>
      <c r="I94" s="22"/>
    </row>
    <row r="95" spans="1:9" x14ac:dyDescent="0.3">
      <c r="A95" s="31" t="s">
        <v>6</v>
      </c>
      <c r="B95" s="32" t="s">
        <v>627</v>
      </c>
      <c r="C95" s="33" t="s">
        <v>628</v>
      </c>
      <c r="D95" s="24">
        <v>56.15</v>
      </c>
      <c r="E95" s="24">
        <f>MROUND(Таблица1[[#This Row],[BRUTTO, €]]*1.15,0.05)</f>
        <v>64.55</v>
      </c>
      <c r="F95" s="20">
        <f>MROUND(Таблица1[[#This Row],[BRUTTO, €]]*1.4,0.05)</f>
        <v>78.600000000000009</v>
      </c>
      <c r="G95" s="24">
        <f>Таблица1[[#This Row],[ЦЕНА В МОСКВЕ, €]]-Таблица1[[#This Row],[ЦЕНА В МОСКВЕ, €]]*$I$2</f>
        <v>78.600000000000009</v>
      </c>
      <c r="H95" s="41">
        <f>Таблица1[[#This Row],[ЦЕНА СО СКИДКОЙ, €2]]*$H$1</f>
        <v>5895.0000000000009</v>
      </c>
      <c r="I95" s="22"/>
    </row>
    <row r="96" spans="1:9" x14ac:dyDescent="0.3">
      <c r="A96" s="31" t="s">
        <v>6</v>
      </c>
      <c r="B96" s="32" t="s">
        <v>541</v>
      </c>
      <c r="C96" s="33" t="s">
        <v>542</v>
      </c>
      <c r="D96" s="24">
        <v>54.45</v>
      </c>
      <c r="E96" s="24">
        <f>MROUND(Таблица1[[#This Row],[BRUTTO, €]]*1.15,0.05)</f>
        <v>62.6</v>
      </c>
      <c r="F96" s="20">
        <f>MROUND(Таблица1[[#This Row],[BRUTTO, €]]*1.4,0.05)</f>
        <v>76.25</v>
      </c>
      <c r="G96" s="24">
        <f>Таблица1[[#This Row],[ЦЕНА В МОСКВЕ, €]]-Таблица1[[#This Row],[ЦЕНА В МОСКВЕ, €]]*$I$2</f>
        <v>76.25</v>
      </c>
      <c r="H96" s="41">
        <f>Таблица1[[#This Row],[ЦЕНА СО СКИДКОЙ, €2]]*$H$1</f>
        <v>5718.75</v>
      </c>
      <c r="I96" s="22"/>
    </row>
    <row r="97" spans="1:9" x14ac:dyDescent="0.3">
      <c r="A97" s="31" t="s">
        <v>6</v>
      </c>
      <c r="B97" s="32" t="s">
        <v>543</v>
      </c>
      <c r="C97" s="33" t="s">
        <v>544</v>
      </c>
      <c r="D97" s="24">
        <v>54.45</v>
      </c>
      <c r="E97" s="24">
        <f>MROUND(Таблица1[[#This Row],[BRUTTO, €]]*1.15,0.05)</f>
        <v>62.6</v>
      </c>
      <c r="F97" s="20">
        <f>MROUND(Таблица1[[#This Row],[BRUTTO, €]]*1.4,0.05)</f>
        <v>76.25</v>
      </c>
      <c r="G97" s="24">
        <f>Таблица1[[#This Row],[ЦЕНА В МОСКВЕ, €]]-Таблица1[[#This Row],[ЦЕНА В МОСКВЕ, €]]*$I$2</f>
        <v>76.25</v>
      </c>
      <c r="H97" s="41">
        <f>Таблица1[[#This Row],[ЦЕНА СО СКИДКОЙ, €2]]*$H$1</f>
        <v>5718.75</v>
      </c>
      <c r="I97" s="22"/>
    </row>
    <row r="98" spans="1:9" x14ac:dyDescent="0.3">
      <c r="A98" s="31" t="s">
        <v>6</v>
      </c>
      <c r="B98" s="32" t="s">
        <v>575</v>
      </c>
      <c r="C98" s="33" t="s">
        <v>576</v>
      </c>
      <c r="D98" s="24">
        <v>63.8</v>
      </c>
      <c r="E98" s="24">
        <f>MROUND(Таблица1[[#This Row],[BRUTTO, €]]*1.15,0.05)</f>
        <v>73.350000000000009</v>
      </c>
      <c r="F98" s="20">
        <f>MROUND(Таблица1[[#This Row],[BRUTTO, €]]*1.4,0.05)</f>
        <v>89.300000000000011</v>
      </c>
      <c r="G98" s="24">
        <f>Таблица1[[#This Row],[ЦЕНА В МОСКВЕ, €]]-Таблица1[[#This Row],[ЦЕНА В МОСКВЕ, €]]*$I$2</f>
        <v>89.300000000000011</v>
      </c>
      <c r="H98" s="41">
        <f>Таблица1[[#This Row],[ЦЕНА СО СКИДКОЙ, €2]]*$H$1</f>
        <v>6697.5000000000009</v>
      </c>
      <c r="I98" s="22"/>
    </row>
    <row r="99" spans="1:9" x14ac:dyDescent="0.3">
      <c r="A99" s="31" t="s">
        <v>6</v>
      </c>
      <c r="B99" s="32" t="s">
        <v>577</v>
      </c>
      <c r="C99" s="33" t="s">
        <v>578</v>
      </c>
      <c r="D99" s="24">
        <v>63.8</v>
      </c>
      <c r="E99" s="24">
        <f>MROUND(Таблица1[[#This Row],[BRUTTO, €]]*1.15,0.05)</f>
        <v>73.350000000000009</v>
      </c>
      <c r="F99" s="20">
        <f>MROUND(Таблица1[[#This Row],[BRUTTO, €]]*1.4,0.05)</f>
        <v>89.300000000000011</v>
      </c>
      <c r="G99" s="24">
        <f>Таблица1[[#This Row],[ЦЕНА В МОСКВЕ, €]]-Таблица1[[#This Row],[ЦЕНА В МОСКВЕ, €]]*$I$2</f>
        <v>89.300000000000011</v>
      </c>
      <c r="H99" s="41">
        <f>Таблица1[[#This Row],[ЦЕНА СО СКИДКОЙ, €2]]*$H$1</f>
        <v>6697.5000000000009</v>
      </c>
      <c r="I99" s="22"/>
    </row>
    <row r="100" spans="1:9" x14ac:dyDescent="0.3">
      <c r="A100" s="31" t="s">
        <v>6</v>
      </c>
      <c r="B100" s="32" t="s">
        <v>629</v>
      </c>
      <c r="C100" s="33" t="s">
        <v>630</v>
      </c>
      <c r="D100" s="24">
        <v>63.8</v>
      </c>
      <c r="E100" s="24">
        <f>MROUND(Таблица1[[#This Row],[BRUTTO, €]]*1.15,0.05)</f>
        <v>73.350000000000009</v>
      </c>
      <c r="F100" s="20">
        <f>MROUND(Таблица1[[#This Row],[BRUTTO, €]]*1.4,0.05)</f>
        <v>89.300000000000011</v>
      </c>
      <c r="G100" s="24">
        <f>Таблица1[[#This Row],[ЦЕНА В МОСКВЕ, €]]-Таблица1[[#This Row],[ЦЕНА В МОСКВЕ, €]]*$I$2</f>
        <v>89.300000000000011</v>
      </c>
      <c r="H100" s="41">
        <f>Таблица1[[#This Row],[ЦЕНА СО СКИДКОЙ, €2]]*$H$1</f>
        <v>6697.5000000000009</v>
      </c>
      <c r="I100" s="22"/>
    </row>
    <row r="101" spans="1:9" x14ac:dyDescent="0.3">
      <c r="A101" s="31" t="s">
        <v>6</v>
      </c>
      <c r="B101" s="32" t="s">
        <v>545</v>
      </c>
      <c r="C101" s="33" t="s">
        <v>546</v>
      </c>
      <c r="D101" s="24">
        <v>61.9</v>
      </c>
      <c r="E101" s="24">
        <f>MROUND(Таблица1[[#This Row],[BRUTTO, €]]*1.15,0.05)</f>
        <v>71.2</v>
      </c>
      <c r="F101" s="20">
        <f>MROUND(Таблица1[[#This Row],[BRUTTO, €]]*1.4,0.05)</f>
        <v>86.65</v>
      </c>
      <c r="G101" s="24">
        <f>Таблица1[[#This Row],[ЦЕНА В МОСКВЕ, €]]-Таблица1[[#This Row],[ЦЕНА В МОСКВЕ, €]]*$I$2</f>
        <v>86.65</v>
      </c>
      <c r="H101" s="41">
        <f>Таблица1[[#This Row],[ЦЕНА СО СКИДКОЙ, €2]]*$H$1</f>
        <v>6498.75</v>
      </c>
      <c r="I101" s="22"/>
    </row>
    <row r="102" spans="1:9" x14ac:dyDescent="0.3">
      <c r="A102" s="31" t="s">
        <v>6</v>
      </c>
      <c r="B102" s="32" t="s">
        <v>547</v>
      </c>
      <c r="C102" s="33" t="s">
        <v>548</v>
      </c>
      <c r="D102" s="24">
        <v>61.9</v>
      </c>
      <c r="E102" s="24">
        <f>MROUND(Таблица1[[#This Row],[BRUTTO, €]]*1.15,0.05)</f>
        <v>71.2</v>
      </c>
      <c r="F102" s="20">
        <f>MROUND(Таблица1[[#This Row],[BRUTTO, €]]*1.4,0.05)</f>
        <v>86.65</v>
      </c>
      <c r="G102" s="24">
        <f>Таблица1[[#This Row],[ЦЕНА В МОСКВЕ, €]]-Таблица1[[#This Row],[ЦЕНА В МОСКВЕ, €]]*$I$2</f>
        <v>86.65</v>
      </c>
      <c r="H102" s="41">
        <f>Таблица1[[#This Row],[ЦЕНА СО СКИДКОЙ, €2]]*$H$1</f>
        <v>6498.75</v>
      </c>
      <c r="I102" s="22"/>
    </row>
    <row r="103" spans="1:9" x14ac:dyDescent="0.3">
      <c r="A103" s="31" t="s">
        <v>6</v>
      </c>
      <c r="B103" s="32" t="s">
        <v>631</v>
      </c>
      <c r="C103" s="33" t="s">
        <v>632</v>
      </c>
      <c r="D103" s="24">
        <v>80.400000000000006</v>
      </c>
      <c r="E103" s="24">
        <f>MROUND(Таблица1[[#This Row],[BRUTTO, €]]*1.15,0.05)</f>
        <v>92.45</v>
      </c>
      <c r="F103" s="20">
        <f>MROUND(Таблица1[[#This Row],[BRUTTO, €]]*1.4,0.05)</f>
        <v>112.55000000000001</v>
      </c>
      <c r="G103" s="24">
        <f>Таблица1[[#This Row],[ЦЕНА В МОСКВЕ, €]]-Таблица1[[#This Row],[ЦЕНА В МОСКВЕ, €]]*$I$2</f>
        <v>112.55000000000001</v>
      </c>
      <c r="H103" s="41">
        <f>Таблица1[[#This Row],[ЦЕНА СО СКИДКОЙ, €2]]*$H$1</f>
        <v>8441.25</v>
      </c>
      <c r="I103" s="22"/>
    </row>
    <row r="104" spans="1:9" x14ac:dyDescent="0.3">
      <c r="A104" s="31" t="s">
        <v>6</v>
      </c>
      <c r="B104" s="32" t="s">
        <v>7</v>
      </c>
      <c r="C104" s="33" t="s">
        <v>8</v>
      </c>
      <c r="D104" s="24">
        <v>41.05</v>
      </c>
      <c r="E104" s="24">
        <f>MROUND(Таблица1[[#This Row],[BRUTTO, €]]*1.15,0.05)</f>
        <v>47.2</v>
      </c>
      <c r="F104" s="20">
        <f>MROUND(Таблица1[[#This Row],[BRUTTO, €]]*1.4,0.05)</f>
        <v>57.45</v>
      </c>
      <c r="G104" s="24">
        <f>Таблица1[[#This Row],[ЦЕНА В МОСКВЕ, €]]-Таблица1[[#This Row],[ЦЕНА В МОСКВЕ, €]]*$I$2</f>
        <v>57.45</v>
      </c>
      <c r="H104" s="41">
        <f>Таблица1[[#This Row],[ЦЕНА СО СКИДКОЙ, €2]]*$H$1</f>
        <v>4308.75</v>
      </c>
      <c r="I104" s="22"/>
    </row>
    <row r="105" spans="1:9" x14ac:dyDescent="0.3">
      <c r="A105" s="31" t="s">
        <v>6</v>
      </c>
      <c r="B105" s="32" t="s">
        <v>13</v>
      </c>
      <c r="C105" s="33" t="s">
        <v>14</v>
      </c>
      <c r="D105" s="24">
        <v>50.2</v>
      </c>
      <c r="E105" s="24">
        <f>MROUND(Таблица1[[#This Row],[BRUTTO, €]]*1.15,0.05)</f>
        <v>57.75</v>
      </c>
      <c r="F105" s="20">
        <f>MROUND(Таблица1[[#This Row],[BRUTTO, €]]*1.4,0.05)</f>
        <v>70.3</v>
      </c>
      <c r="G105" s="24">
        <f>Таблица1[[#This Row],[ЦЕНА В МОСКВЕ, €]]-Таблица1[[#This Row],[ЦЕНА В МОСКВЕ, €]]*$I$2</f>
        <v>70.3</v>
      </c>
      <c r="H105" s="41">
        <f>Таблица1[[#This Row],[ЦЕНА СО СКИДКОЙ, €2]]*$H$1</f>
        <v>5272.5</v>
      </c>
      <c r="I105" s="22"/>
    </row>
    <row r="106" spans="1:9" x14ac:dyDescent="0.3">
      <c r="A106" s="31" t="s">
        <v>6</v>
      </c>
      <c r="B106" s="32" t="s">
        <v>17</v>
      </c>
      <c r="C106" s="33" t="s">
        <v>18</v>
      </c>
      <c r="D106" s="24">
        <v>48.85</v>
      </c>
      <c r="E106" s="24">
        <f>MROUND(Таблица1[[#This Row],[BRUTTO, €]]*1.15,0.05)</f>
        <v>56.2</v>
      </c>
      <c r="F106" s="20">
        <f>MROUND(Таблица1[[#This Row],[BRUTTO, €]]*1.4,0.05)</f>
        <v>68.400000000000006</v>
      </c>
      <c r="G106" s="24">
        <f>Таблица1[[#This Row],[ЦЕНА В МОСКВЕ, €]]-Таблица1[[#This Row],[ЦЕНА В МОСКВЕ, €]]*$I$2</f>
        <v>68.400000000000006</v>
      </c>
      <c r="H106" s="41">
        <f>Таблица1[[#This Row],[ЦЕНА СО СКИДКОЙ, €2]]*$H$1</f>
        <v>5130</v>
      </c>
      <c r="I106" s="22"/>
    </row>
    <row r="107" spans="1:9" x14ac:dyDescent="0.3">
      <c r="A107" s="31" t="s">
        <v>6</v>
      </c>
      <c r="B107" s="32" t="s">
        <v>23</v>
      </c>
      <c r="C107" s="33" t="s">
        <v>24</v>
      </c>
      <c r="D107" s="24">
        <v>58</v>
      </c>
      <c r="E107" s="24">
        <f>MROUND(Таблица1[[#This Row],[BRUTTO, €]]*1.15,0.05)</f>
        <v>66.7</v>
      </c>
      <c r="F107" s="20">
        <f>MROUND(Таблица1[[#This Row],[BRUTTO, €]]*1.4,0.05)</f>
        <v>81.2</v>
      </c>
      <c r="G107" s="24">
        <f>Таблица1[[#This Row],[ЦЕНА В МОСКВЕ, €]]-Таблица1[[#This Row],[ЦЕНА В МОСКВЕ, €]]*$I$2</f>
        <v>81.2</v>
      </c>
      <c r="H107" s="41">
        <f>Таблица1[[#This Row],[ЦЕНА СО СКИДКОЙ, €2]]*$H$1</f>
        <v>6090</v>
      </c>
      <c r="I107" s="22"/>
    </row>
    <row r="108" spans="1:9" x14ac:dyDescent="0.3">
      <c r="A108" s="31" t="s">
        <v>6</v>
      </c>
      <c r="B108" s="32" t="s">
        <v>21</v>
      </c>
      <c r="C108" s="33" t="s">
        <v>22</v>
      </c>
      <c r="D108" s="24">
        <v>53.45</v>
      </c>
      <c r="E108" s="24">
        <f>MROUND(Таблица1[[#This Row],[BRUTTO, €]]*1.15,0.05)</f>
        <v>61.45</v>
      </c>
      <c r="F108" s="20">
        <f>MROUND(Таблица1[[#This Row],[BRUTTO, €]]*1.4,0.05)</f>
        <v>74.850000000000009</v>
      </c>
      <c r="G108" s="24">
        <f>Таблица1[[#This Row],[ЦЕНА В МОСКВЕ, €]]-Таблица1[[#This Row],[ЦЕНА В МОСКВЕ, €]]*$I$2</f>
        <v>74.850000000000009</v>
      </c>
      <c r="H108" s="41">
        <f>Таблица1[[#This Row],[ЦЕНА СО СКИДКОЙ, €2]]*$H$1</f>
        <v>5613.7500000000009</v>
      </c>
      <c r="I108" s="22"/>
    </row>
    <row r="109" spans="1:9" x14ac:dyDescent="0.3">
      <c r="A109" s="31" t="s">
        <v>6</v>
      </c>
      <c r="B109" s="32" t="s">
        <v>25</v>
      </c>
      <c r="C109" s="33" t="s">
        <v>26</v>
      </c>
      <c r="D109" s="24">
        <v>58</v>
      </c>
      <c r="E109" s="24">
        <f>MROUND(Таблица1[[#This Row],[BRUTTO, €]]*1.15,0.05)</f>
        <v>66.7</v>
      </c>
      <c r="F109" s="20">
        <f>MROUND(Таблица1[[#This Row],[BRUTTO, €]]*1.4,0.05)</f>
        <v>81.2</v>
      </c>
      <c r="G109" s="24">
        <f>Таблица1[[#This Row],[ЦЕНА В МОСКВЕ, €]]-Таблица1[[#This Row],[ЦЕНА В МОСКВЕ, €]]*$I$2</f>
        <v>81.2</v>
      </c>
      <c r="H109" s="41">
        <f>Таблица1[[#This Row],[ЦЕНА СО СКИДКОЙ, €2]]*$H$1</f>
        <v>6090</v>
      </c>
      <c r="I109" s="22"/>
    </row>
    <row r="110" spans="1:9" x14ac:dyDescent="0.3">
      <c r="A110" s="31" t="s">
        <v>6</v>
      </c>
      <c r="B110" s="32" t="s">
        <v>67</v>
      </c>
      <c r="C110" s="33" t="s">
        <v>68</v>
      </c>
      <c r="D110" s="24">
        <v>62.15</v>
      </c>
      <c r="E110" s="24">
        <f>MROUND(Таблица1[[#This Row],[BRUTTO, €]]*1.15,0.05)</f>
        <v>71.45</v>
      </c>
      <c r="F110" s="20">
        <f>MROUND(Таблица1[[#This Row],[BRUTTO, €]]*1.4,0.05)</f>
        <v>87</v>
      </c>
      <c r="G110" s="24">
        <f>Таблица1[[#This Row],[ЦЕНА В МОСКВЕ, €]]-Таблица1[[#This Row],[ЦЕНА В МОСКВЕ, €]]*$I$2</f>
        <v>87</v>
      </c>
      <c r="H110" s="41">
        <f>Таблица1[[#This Row],[ЦЕНА СО СКИДКОЙ, €2]]*$H$1</f>
        <v>6525</v>
      </c>
      <c r="I110" s="22"/>
    </row>
    <row r="111" spans="1:9" x14ac:dyDescent="0.3">
      <c r="A111" s="31" t="s">
        <v>6</v>
      </c>
      <c r="B111" s="32" t="s">
        <v>69</v>
      </c>
      <c r="C111" s="33" t="s">
        <v>70</v>
      </c>
      <c r="D111" s="24">
        <v>62.15</v>
      </c>
      <c r="E111" s="24">
        <f>MROUND(Таблица1[[#This Row],[BRUTTO, €]]*1.15,0.05)</f>
        <v>71.45</v>
      </c>
      <c r="F111" s="20">
        <f>MROUND(Таблица1[[#This Row],[BRUTTO, €]]*1.4,0.05)</f>
        <v>87</v>
      </c>
      <c r="G111" s="24">
        <f>Таблица1[[#This Row],[ЦЕНА В МОСКВЕ, €]]-Таблица1[[#This Row],[ЦЕНА В МОСКВЕ, €]]*$I$2</f>
        <v>87</v>
      </c>
      <c r="H111" s="41">
        <f>Таблица1[[#This Row],[ЦЕНА СО СКИДКОЙ, €2]]*$H$1</f>
        <v>6525</v>
      </c>
      <c r="I111" s="22"/>
    </row>
    <row r="112" spans="1:9" x14ac:dyDescent="0.3">
      <c r="A112" s="31" t="s">
        <v>6</v>
      </c>
      <c r="B112" s="32" t="s">
        <v>37</v>
      </c>
      <c r="C112" s="33" t="s">
        <v>38</v>
      </c>
      <c r="D112" s="24">
        <v>53</v>
      </c>
      <c r="E112" s="24">
        <f>MROUND(Таблица1[[#This Row],[BRUTTO, €]]*1.15,0.05)</f>
        <v>60.95</v>
      </c>
      <c r="F112" s="20">
        <f>MROUND(Таблица1[[#This Row],[BRUTTO, €]]*1.4,0.05)</f>
        <v>74.2</v>
      </c>
      <c r="G112" s="24">
        <f>Таблица1[[#This Row],[ЦЕНА В МОСКВЕ, €]]-Таблица1[[#This Row],[ЦЕНА В МОСКВЕ, €]]*$I$2</f>
        <v>74.2</v>
      </c>
      <c r="H112" s="41">
        <f>Таблица1[[#This Row],[ЦЕНА СО СКИДКОЙ, €2]]*$H$1</f>
        <v>5565</v>
      </c>
      <c r="I112" s="22"/>
    </row>
    <row r="113" spans="1:9" x14ac:dyDescent="0.3">
      <c r="A113" s="31" t="s">
        <v>6</v>
      </c>
      <c r="B113" s="32" t="s">
        <v>43</v>
      </c>
      <c r="C113" s="33" t="s">
        <v>44</v>
      </c>
      <c r="D113" s="24">
        <v>62.15</v>
      </c>
      <c r="E113" s="24">
        <f>MROUND(Таблица1[[#This Row],[BRUTTO, €]]*1.15,0.05)</f>
        <v>71.45</v>
      </c>
      <c r="F113" s="20">
        <f>MROUND(Таблица1[[#This Row],[BRUTTO, €]]*1.4,0.05)</f>
        <v>87</v>
      </c>
      <c r="G113" s="24">
        <f>Таблица1[[#This Row],[ЦЕНА В МОСКВЕ, €]]-Таблица1[[#This Row],[ЦЕНА В МОСКВЕ, €]]*$I$2</f>
        <v>87</v>
      </c>
      <c r="H113" s="41">
        <f>Таблица1[[#This Row],[ЦЕНА СО СКИДКОЙ, €2]]*$H$1</f>
        <v>6525</v>
      </c>
      <c r="I113" s="22"/>
    </row>
    <row r="114" spans="1:9" x14ac:dyDescent="0.3">
      <c r="A114" s="31" t="s">
        <v>6</v>
      </c>
      <c r="B114" s="32" t="s">
        <v>41</v>
      </c>
      <c r="C114" s="33" t="s">
        <v>42</v>
      </c>
      <c r="D114" s="24">
        <v>57.6</v>
      </c>
      <c r="E114" s="24">
        <f>MROUND(Таблица1[[#This Row],[BRUTTO, €]]*1.15,0.05)</f>
        <v>66.25</v>
      </c>
      <c r="F114" s="20">
        <f>MROUND(Таблица1[[#This Row],[BRUTTO, €]]*1.4,0.05)</f>
        <v>80.650000000000006</v>
      </c>
      <c r="G114" s="24">
        <f>Таблица1[[#This Row],[ЦЕНА В МОСКВЕ, €]]-Таблица1[[#This Row],[ЦЕНА В МОСКВЕ, €]]*$I$2</f>
        <v>80.650000000000006</v>
      </c>
      <c r="H114" s="41">
        <f>Таблица1[[#This Row],[ЦЕНА СО СКИДКОЙ, €2]]*$H$1</f>
        <v>6048.75</v>
      </c>
      <c r="I114" s="22"/>
    </row>
    <row r="115" spans="1:9" x14ac:dyDescent="0.3">
      <c r="A115" s="31" t="s">
        <v>6</v>
      </c>
      <c r="B115" s="32" t="s">
        <v>45</v>
      </c>
      <c r="C115" s="33" t="s">
        <v>46</v>
      </c>
      <c r="D115" s="24">
        <v>62.15</v>
      </c>
      <c r="E115" s="24">
        <f>MROUND(Таблица1[[#This Row],[BRUTTO, €]]*1.15,0.05)</f>
        <v>71.45</v>
      </c>
      <c r="F115" s="20">
        <f>MROUND(Таблица1[[#This Row],[BRUTTO, €]]*1.4,0.05)</f>
        <v>87</v>
      </c>
      <c r="G115" s="24">
        <f>Таблица1[[#This Row],[ЦЕНА В МОСКВЕ, €]]-Таблица1[[#This Row],[ЦЕНА В МОСКВЕ, €]]*$I$2</f>
        <v>87</v>
      </c>
      <c r="H115" s="41">
        <f>Таблица1[[#This Row],[ЦЕНА СО СКИДКОЙ, €2]]*$H$1</f>
        <v>6525</v>
      </c>
      <c r="I115" s="22"/>
    </row>
    <row r="116" spans="1:9" x14ac:dyDescent="0.3">
      <c r="A116" s="31" t="s">
        <v>6</v>
      </c>
      <c r="B116" s="32" t="s">
        <v>39</v>
      </c>
      <c r="C116" s="33" t="s">
        <v>40</v>
      </c>
      <c r="D116" s="24">
        <v>53</v>
      </c>
      <c r="E116" s="24">
        <f>MROUND(Таблица1[[#This Row],[BRUTTO, €]]*1.15,0.05)</f>
        <v>60.95</v>
      </c>
      <c r="F116" s="20">
        <f>MROUND(Таблица1[[#This Row],[BRUTTO, €]]*1.4,0.05)</f>
        <v>74.2</v>
      </c>
      <c r="G116" s="24">
        <f>Таблица1[[#This Row],[ЦЕНА В МОСКВЕ, €]]-Таблица1[[#This Row],[ЦЕНА В МОСКВЕ, €]]*$I$2</f>
        <v>74.2</v>
      </c>
      <c r="H116" s="41">
        <f>Таблица1[[#This Row],[ЦЕНА СО СКИДКОЙ, €2]]*$H$1</f>
        <v>5565</v>
      </c>
      <c r="I116" s="22"/>
    </row>
    <row r="117" spans="1:9" x14ac:dyDescent="0.3">
      <c r="A117" s="31" t="s">
        <v>6</v>
      </c>
      <c r="B117" s="32" t="s">
        <v>65</v>
      </c>
      <c r="C117" s="33" t="s">
        <v>66</v>
      </c>
      <c r="D117" s="24">
        <v>53</v>
      </c>
      <c r="E117" s="24">
        <f>MROUND(Таблица1[[#This Row],[BRUTTO, €]]*1.15,0.05)</f>
        <v>60.95</v>
      </c>
      <c r="F117" s="20">
        <f>MROUND(Таблица1[[#This Row],[BRUTTO, €]]*1.4,0.05)</f>
        <v>74.2</v>
      </c>
      <c r="G117" s="24">
        <f>Таблица1[[#This Row],[ЦЕНА В МОСКВЕ, €]]-Таблица1[[#This Row],[ЦЕНА В МОСКВЕ, €]]*$I$2</f>
        <v>74.2</v>
      </c>
      <c r="H117" s="41">
        <f>Таблица1[[#This Row],[ЦЕНА СО СКИДКОЙ, €2]]*$H$1</f>
        <v>5565</v>
      </c>
      <c r="I117" s="22"/>
    </row>
    <row r="118" spans="1:9" x14ac:dyDescent="0.3">
      <c r="A118" s="31" t="s">
        <v>6</v>
      </c>
      <c r="B118" s="32" t="s">
        <v>19</v>
      </c>
      <c r="C118" s="33" t="s">
        <v>20</v>
      </c>
      <c r="D118" s="24">
        <v>48.85</v>
      </c>
      <c r="E118" s="24">
        <f>MROUND(Таблица1[[#This Row],[BRUTTO, €]]*1.15,0.05)</f>
        <v>56.2</v>
      </c>
      <c r="F118" s="20">
        <f>MROUND(Таблица1[[#This Row],[BRUTTO, €]]*1.4,0.05)</f>
        <v>68.400000000000006</v>
      </c>
      <c r="G118" s="24">
        <f>Таблица1[[#This Row],[ЦЕНА В МОСКВЕ, €]]-Таблица1[[#This Row],[ЦЕНА В МОСКВЕ, €]]*$I$2</f>
        <v>68.400000000000006</v>
      </c>
      <c r="H118" s="41">
        <f>Таблица1[[#This Row],[ЦЕНА СО СКИДКОЙ, €2]]*$H$1</f>
        <v>5130</v>
      </c>
      <c r="I118" s="22"/>
    </row>
    <row r="119" spans="1:9" x14ac:dyDescent="0.3">
      <c r="A119" s="31" t="s">
        <v>6</v>
      </c>
      <c r="B119" s="32" t="s">
        <v>91</v>
      </c>
      <c r="C119" s="33" t="s">
        <v>92</v>
      </c>
      <c r="D119" s="24">
        <v>48.85</v>
      </c>
      <c r="E119" s="24">
        <f>MROUND(Таблица1[[#This Row],[BRUTTO, €]]*1.15,0.05)</f>
        <v>56.2</v>
      </c>
      <c r="F119" s="20">
        <f>MROUND(Таблица1[[#This Row],[BRUTTO, €]]*1.4,0.05)</f>
        <v>68.400000000000006</v>
      </c>
      <c r="G119" s="24">
        <f>Таблица1[[#This Row],[ЦЕНА В МОСКВЕ, €]]-Таблица1[[#This Row],[ЦЕНА В МОСКВЕ, €]]*$I$2</f>
        <v>68.400000000000006</v>
      </c>
      <c r="H119" s="41">
        <f>Таблица1[[#This Row],[ЦЕНА СО СКИДКОЙ, €2]]*$H$1</f>
        <v>5130</v>
      </c>
      <c r="I119" s="22"/>
    </row>
    <row r="120" spans="1:9" x14ac:dyDescent="0.3">
      <c r="A120" s="31" t="s">
        <v>6</v>
      </c>
      <c r="B120" s="32" t="s">
        <v>121</v>
      </c>
      <c r="C120" s="33" t="s">
        <v>122</v>
      </c>
      <c r="D120" s="24">
        <v>53.2</v>
      </c>
      <c r="E120" s="24">
        <f>MROUND(Таблица1[[#This Row],[BRUTTO, €]]*1.15,0.05)</f>
        <v>61.2</v>
      </c>
      <c r="F120" s="20">
        <f>MROUND(Таблица1[[#This Row],[BRUTTO, €]]*1.4,0.05)</f>
        <v>74.5</v>
      </c>
      <c r="G120" s="24">
        <f>Таблица1[[#This Row],[ЦЕНА В МОСКВЕ, €]]-Таблица1[[#This Row],[ЦЕНА В МОСКВЕ, €]]*$I$2</f>
        <v>74.5</v>
      </c>
      <c r="H120" s="41">
        <f>Таблица1[[#This Row],[ЦЕНА СО СКИДКОЙ, €2]]*$H$1</f>
        <v>5587.5</v>
      </c>
      <c r="I120" s="22"/>
    </row>
    <row r="121" spans="1:9" x14ac:dyDescent="0.3">
      <c r="A121" s="31" t="s">
        <v>6</v>
      </c>
      <c r="B121" s="32" t="s">
        <v>123</v>
      </c>
      <c r="C121" s="33" t="s">
        <v>124</v>
      </c>
      <c r="D121" s="24">
        <v>62.35</v>
      </c>
      <c r="E121" s="24">
        <f>MROUND(Таблица1[[#This Row],[BRUTTO, €]]*1.15,0.05)</f>
        <v>71.7</v>
      </c>
      <c r="F121" s="20">
        <f>MROUND(Таблица1[[#This Row],[BRUTTO, €]]*1.4,0.05)</f>
        <v>87.300000000000011</v>
      </c>
      <c r="G121" s="24">
        <f>Таблица1[[#This Row],[ЦЕНА В МОСКВЕ, €]]-Таблица1[[#This Row],[ЦЕНА В МОСКВЕ, €]]*$I$2</f>
        <v>87.300000000000011</v>
      </c>
      <c r="H121" s="41">
        <f>Таблица1[[#This Row],[ЦЕНА СО СКИДКОЙ, €2]]*$H$1</f>
        <v>6547.5000000000009</v>
      </c>
      <c r="I121" s="22"/>
    </row>
    <row r="122" spans="1:9" x14ac:dyDescent="0.3">
      <c r="A122" s="31" t="s">
        <v>6</v>
      </c>
      <c r="B122" s="32" t="s">
        <v>95</v>
      </c>
      <c r="C122" s="33" t="s">
        <v>96</v>
      </c>
      <c r="D122" s="24">
        <v>53</v>
      </c>
      <c r="E122" s="24">
        <f>MROUND(Таблица1[[#This Row],[BRUTTO, €]]*1.15,0.05)</f>
        <v>60.95</v>
      </c>
      <c r="F122" s="20">
        <f>MROUND(Таблица1[[#This Row],[BRUTTO, €]]*1.4,0.05)</f>
        <v>74.2</v>
      </c>
      <c r="G122" s="24">
        <f>Таблица1[[#This Row],[ЦЕНА В МОСКВЕ, €]]-Таблица1[[#This Row],[ЦЕНА В МОСКВЕ, €]]*$I$2</f>
        <v>74.2</v>
      </c>
      <c r="H122" s="41">
        <f>Таблица1[[#This Row],[ЦЕНА СО СКИДКОЙ, €2]]*$H$1</f>
        <v>5565</v>
      </c>
      <c r="I122" s="22"/>
    </row>
    <row r="123" spans="1:9" x14ac:dyDescent="0.3">
      <c r="A123" s="31" t="s">
        <v>6</v>
      </c>
      <c r="B123" s="32" t="s">
        <v>99</v>
      </c>
      <c r="C123" s="33" t="s">
        <v>100</v>
      </c>
      <c r="D123" s="24">
        <v>62.15</v>
      </c>
      <c r="E123" s="24">
        <f>MROUND(Таблица1[[#This Row],[BRUTTO, €]]*1.15,0.05)</f>
        <v>71.45</v>
      </c>
      <c r="F123" s="20">
        <f>MROUND(Таблица1[[#This Row],[BRUTTO, €]]*1.4,0.05)</f>
        <v>87</v>
      </c>
      <c r="G123" s="24">
        <f>Таблица1[[#This Row],[ЦЕНА В МОСКВЕ, €]]-Таблица1[[#This Row],[ЦЕНА В МОСКВЕ, €]]*$I$2</f>
        <v>87</v>
      </c>
      <c r="H123" s="41">
        <f>Таблица1[[#This Row],[ЦЕНА СО СКИДКОЙ, €2]]*$H$1</f>
        <v>6525</v>
      </c>
      <c r="I123" s="22"/>
    </row>
    <row r="124" spans="1:9" x14ac:dyDescent="0.3">
      <c r="A124" s="31" t="s">
        <v>6</v>
      </c>
      <c r="B124" s="32" t="s">
        <v>97</v>
      </c>
      <c r="C124" s="33" t="s">
        <v>98</v>
      </c>
      <c r="D124" s="24">
        <v>57.6</v>
      </c>
      <c r="E124" s="24">
        <f>MROUND(Таблица1[[#This Row],[BRUTTO, €]]*1.15,0.05)</f>
        <v>66.25</v>
      </c>
      <c r="F124" s="20">
        <f>MROUND(Таблица1[[#This Row],[BRUTTO, €]]*1.4,0.05)</f>
        <v>80.650000000000006</v>
      </c>
      <c r="G124" s="24">
        <f>Таблица1[[#This Row],[ЦЕНА В МОСКВЕ, €]]-Таблица1[[#This Row],[ЦЕНА В МОСКВЕ, €]]*$I$2</f>
        <v>80.650000000000006</v>
      </c>
      <c r="H124" s="41">
        <f>Таблица1[[#This Row],[ЦЕНА СО СКИДКОЙ, €2]]*$H$1</f>
        <v>6048.75</v>
      </c>
      <c r="I124" s="22"/>
    </row>
    <row r="125" spans="1:9" x14ac:dyDescent="0.3">
      <c r="A125" s="31" t="s">
        <v>6</v>
      </c>
      <c r="B125" s="32" t="s">
        <v>101</v>
      </c>
      <c r="C125" s="33" t="s">
        <v>102</v>
      </c>
      <c r="D125" s="24">
        <v>62.15</v>
      </c>
      <c r="E125" s="24">
        <f>MROUND(Таблица1[[#This Row],[BRUTTO, €]]*1.15,0.05)</f>
        <v>71.45</v>
      </c>
      <c r="F125" s="20">
        <f>MROUND(Таблица1[[#This Row],[BRUTTO, €]]*1.4,0.05)</f>
        <v>87</v>
      </c>
      <c r="G125" s="24">
        <f>Таблица1[[#This Row],[ЦЕНА В МОСКВЕ, €]]-Таблица1[[#This Row],[ЦЕНА В МОСКВЕ, €]]*$I$2</f>
        <v>87</v>
      </c>
      <c r="H125" s="41">
        <f>Таблица1[[#This Row],[ЦЕНА СО СКИДКОЙ, €2]]*$H$1</f>
        <v>6525</v>
      </c>
      <c r="I125" s="22"/>
    </row>
    <row r="126" spans="1:9" x14ac:dyDescent="0.3">
      <c r="A126" s="31" t="s">
        <v>6</v>
      </c>
      <c r="B126" s="32" t="s">
        <v>93</v>
      </c>
      <c r="C126" s="33" t="s">
        <v>94</v>
      </c>
      <c r="D126" s="24">
        <v>48.85</v>
      </c>
      <c r="E126" s="24">
        <f>MROUND(Таблица1[[#This Row],[BRUTTO, €]]*1.15,0.05)</f>
        <v>56.2</v>
      </c>
      <c r="F126" s="20">
        <f>MROUND(Таблица1[[#This Row],[BRUTTO, €]]*1.4,0.05)</f>
        <v>68.400000000000006</v>
      </c>
      <c r="G126" s="24">
        <f>Таблица1[[#This Row],[ЦЕНА В МОСКВЕ, €]]-Таблица1[[#This Row],[ЦЕНА В МОСКВЕ, €]]*$I$2</f>
        <v>68.400000000000006</v>
      </c>
      <c r="H126" s="41">
        <f>Таблица1[[#This Row],[ЦЕНА СО СКИДКОЙ, €2]]*$H$1</f>
        <v>5130</v>
      </c>
      <c r="I126" s="22"/>
    </row>
    <row r="127" spans="1:9" x14ac:dyDescent="0.3">
      <c r="A127" s="31" t="s">
        <v>6</v>
      </c>
      <c r="B127" s="32" t="s">
        <v>11</v>
      </c>
      <c r="C127" s="33" t="s">
        <v>12</v>
      </c>
      <c r="D127" s="24">
        <v>45.65</v>
      </c>
      <c r="E127" s="24">
        <f>MROUND(Таблица1[[#This Row],[BRUTTO, €]]*1.15,0.05)</f>
        <v>52.5</v>
      </c>
      <c r="F127" s="20">
        <f>MROUND(Таблица1[[#This Row],[BRUTTO, €]]*1.4,0.05)</f>
        <v>63.900000000000006</v>
      </c>
      <c r="G127" s="24">
        <f>Таблица1[[#This Row],[ЦЕНА В МОСКВЕ, €]]-Таблица1[[#This Row],[ЦЕНА В МОСКВЕ, €]]*$I$2</f>
        <v>63.900000000000006</v>
      </c>
      <c r="H127" s="41">
        <f>Таблица1[[#This Row],[ЦЕНА СО СКИДКОЙ, €2]]*$H$1</f>
        <v>4792.5</v>
      </c>
      <c r="I127" s="22"/>
    </row>
    <row r="128" spans="1:9" x14ac:dyDescent="0.3">
      <c r="A128" s="31" t="s">
        <v>6</v>
      </c>
      <c r="B128" s="32" t="s">
        <v>15</v>
      </c>
      <c r="C128" s="33" t="s">
        <v>16</v>
      </c>
      <c r="D128" s="24">
        <v>50.2</v>
      </c>
      <c r="E128" s="24">
        <f>MROUND(Таблица1[[#This Row],[BRUTTO, €]]*1.15,0.05)</f>
        <v>57.75</v>
      </c>
      <c r="F128" s="20">
        <f>MROUND(Таблица1[[#This Row],[BRUTTO, €]]*1.4,0.05)</f>
        <v>70.3</v>
      </c>
      <c r="G128" s="24">
        <f>Таблица1[[#This Row],[ЦЕНА В МОСКВЕ, €]]-Таблица1[[#This Row],[ЦЕНА В МОСКВЕ, €]]*$I$2</f>
        <v>70.3</v>
      </c>
      <c r="H128" s="41">
        <f>Таблица1[[#This Row],[ЦЕНА СО СКИДКОЙ, €2]]*$H$1</f>
        <v>5272.5</v>
      </c>
      <c r="I128" s="22"/>
    </row>
    <row r="129" spans="1:9" x14ac:dyDescent="0.3">
      <c r="A129" s="31" t="s">
        <v>6</v>
      </c>
      <c r="B129" s="32" t="s">
        <v>57</v>
      </c>
      <c r="C129" s="33" t="s">
        <v>58</v>
      </c>
      <c r="D129" s="24">
        <v>45.25</v>
      </c>
      <c r="E129" s="24">
        <f>MROUND(Таблица1[[#This Row],[BRUTTO, €]]*1.15,0.05)</f>
        <v>52.050000000000004</v>
      </c>
      <c r="F129" s="20">
        <f>MROUND(Таблица1[[#This Row],[BRUTTO, €]]*1.4,0.05)</f>
        <v>63.35</v>
      </c>
      <c r="G129" s="24">
        <f>Таблица1[[#This Row],[ЦЕНА В МОСКВЕ, €]]-Таблица1[[#This Row],[ЦЕНА В МОСКВЕ, €]]*$I$2</f>
        <v>63.35</v>
      </c>
      <c r="H129" s="41">
        <f>Таблица1[[#This Row],[ЦЕНА СО СКИДКОЙ, €2]]*$H$1</f>
        <v>4751.25</v>
      </c>
      <c r="I129" s="22"/>
    </row>
    <row r="130" spans="1:9" x14ac:dyDescent="0.3">
      <c r="A130" s="31" t="s">
        <v>6</v>
      </c>
      <c r="B130" s="32" t="s">
        <v>63</v>
      </c>
      <c r="C130" s="33" t="s">
        <v>64</v>
      </c>
      <c r="D130" s="24">
        <v>54.4</v>
      </c>
      <c r="E130" s="24">
        <f>MROUND(Таблица1[[#This Row],[BRUTTO, €]]*1.15,0.05)</f>
        <v>62.550000000000004</v>
      </c>
      <c r="F130" s="20">
        <f>MROUND(Таблица1[[#This Row],[BRUTTO, €]]*1.4,0.05)</f>
        <v>76.150000000000006</v>
      </c>
      <c r="G130" s="24">
        <f>Таблица1[[#This Row],[ЦЕНА В МОСКВЕ, €]]-Таблица1[[#This Row],[ЦЕНА В МОСКВЕ, €]]*$I$2</f>
        <v>76.150000000000006</v>
      </c>
      <c r="H130" s="41">
        <f>Таблица1[[#This Row],[ЦЕНА СО СКИДКОЙ, €2]]*$H$1</f>
        <v>5711.25</v>
      </c>
      <c r="I130" s="22"/>
    </row>
    <row r="131" spans="1:9" x14ac:dyDescent="0.3">
      <c r="A131" s="31" t="s">
        <v>6</v>
      </c>
      <c r="B131" s="32" t="s">
        <v>61</v>
      </c>
      <c r="C131" s="33" t="s">
        <v>62</v>
      </c>
      <c r="D131" s="24">
        <v>49.85</v>
      </c>
      <c r="E131" s="24">
        <f>MROUND(Таблица1[[#This Row],[BRUTTO, €]]*1.15,0.05)</f>
        <v>57.35</v>
      </c>
      <c r="F131" s="20">
        <f>MROUND(Таблица1[[#This Row],[BRUTTO, €]]*1.4,0.05)</f>
        <v>69.8</v>
      </c>
      <c r="G131" s="24">
        <f>Таблица1[[#This Row],[ЦЕНА В МОСКВЕ, €]]-Таблица1[[#This Row],[ЦЕНА В МОСКВЕ, €]]*$I$2</f>
        <v>69.8</v>
      </c>
      <c r="H131" s="41">
        <f>Таблица1[[#This Row],[ЦЕНА СО СКИДКОЙ, €2]]*$H$1</f>
        <v>5235</v>
      </c>
      <c r="I131" s="22"/>
    </row>
    <row r="132" spans="1:9" x14ac:dyDescent="0.3">
      <c r="A132" s="31" t="s">
        <v>6</v>
      </c>
      <c r="B132" s="32" t="s">
        <v>27</v>
      </c>
      <c r="C132" s="33" t="s">
        <v>28</v>
      </c>
      <c r="D132" s="24">
        <v>45.6</v>
      </c>
      <c r="E132" s="24">
        <f>MROUND(Таблица1[[#This Row],[BRUTTO, €]]*1.15,0.05)</f>
        <v>52.45</v>
      </c>
      <c r="F132" s="20">
        <f>MROUND(Таблица1[[#This Row],[BRUTTO, €]]*1.4,0.05)</f>
        <v>63.85</v>
      </c>
      <c r="G132" s="24">
        <f>Таблица1[[#This Row],[ЦЕНА В МОСКВЕ, €]]-Таблица1[[#This Row],[ЦЕНА В МОСКВЕ, €]]*$I$2</f>
        <v>63.85</v>
      </c>
      <c r="H132" s="41">
        <f>Таблица1[[#This Row],[ЦЕНА СО СКИДКОЙ, €2]]*$H$1</f>
        <v>4788.75</v>
      </c>
      <c r="I132" s="22"/>
    </row>
    <row r="133" spans="1:9" x14ac:dyDescent="0.3">
      <c r="A133" s="31" t="s">
        <v>6</v>
      </c>
      <c r="B133" s="32" t="s">
        <v>33</v>
      </c>
      <c r="C133" s="33" t="s">
        <v>34</v>
      </c>
      <c r="D133" s="24">
        <v>54.75</v>
      </c>
      <c r="E133" s="24">
        <f>MROUND(Таблица1[[#This Row],[BRUTTO, €]]*1.15,0.05)</f>
        <v>62.95</v>
      </c>
      <c r="F133" s="20">
        <f>MROUND(Таблица1[[#This Row],[BRUTTO, €]]*1.4,0.05)</f>
        <v>76.650000000000006</v>
      </c>
      <c r="G133" s="24">
        <f>Таблица1[[#This Row],[ЦЕНА В МОСКВЕ, €]]-Таблица1[[#This Row],[ЦЕНА В МОСКВЕ, €]]*$I$2</f>
        <v>76.650000000000006</v>
      </c>
      <c r="H133" s="41">
        <f>Таблица1[[#This Row],[ЦЕНА СО СКИДКОЙ, €2]]*$H$1</f>
        <v>5748.75</v>
      </c>
      <c r="I133" s="22"/>
    </row>
    <row r="134" spans="1:9" x14ac:dyDescent="0.3">
      <c r="A134" s="31" t="s">
        <v>6</v>
      </c>
      <c r="B134" s="32" t="s">
        <v>31</v>
      </c>
      <c r="C134" s="33" t="s">
        <v>32</v>
      </c>
      <c r="D134" s="24">
        <v>50.2</v>
      </c>
      <c r="E134" s="24">
        <f>MROUND(Таблица1[[#This Row],[BRUTTO, €]]*1.15,0.05)</f>
        <v>57.75</v>
      </c>
      <c r="F134" s="20">
        <f>MROUND(Таблица1[[#This Row],[BRUTTO, €]]*1.4,0.05)</f>
        <v>70.3</v>
      </c>
      <c r="G134" s="24">
        <f>Таблица1[[#This Row],[ЦЕНА В МОСКВЕ, €]]-Таблица1[[#This Row],[ЦЕНА В МОСКВЕ, €]]*$I$2</f>
        <v>70.3</v>
      </c>
      <c r="H134" s="41">
        <f>Таблица1[[#This Row],[ЦЕНА СО СКИДКОЙ, €2]]*$H$1</f>
        <v>5272.5</v>
      </c>
      <c r="I134" s="22"/>
    </row>
    <row r="135" spans="1:9" x14ac:dyDescent="0.3">
      <c r="A135" s="31" t="s">
        <v>6</v>
      </c>
      <c r="B135" s="32" t="s">
        <v>35</v>
      </c>
      <c r="C135" s="33" t="s">
        <v>36</v>
      </c>
      <c r="D135" s="24">
        <v>54.75</v>
      </c>
      <c r="E135" s="24">
        <f>MROUND(Таблица1[[#This Row],[BRUTTO, €]]*1.15,0.05)</f>
        <v>62.95</v>
      </c>
      <c r="F135" s="20">
        <f>MROUND(Таблица1[[#This Row],[BRUTTO, €]]*1.4,0.05)</f>
        <v>76.650000000000006</v>
      </c>
      <c r="G135" s="24">
        <f>Таблица1[[#This Row],[ЦЕНА В МОСКВЕ, €]]-Таблица1[[#This Row],[ЦЕНА В МОСКВЕ, €]]*$I$2</f>
        <v>76.650000000000006</v>
      </c>
      <c r="H135" s="41">
        <f>Таблица1[[#This Row],[ЦЕНА СО СКИДКОЙ, €2]]*$H$1</f>
        <v>5748.75</v>
      </c>
      <c r="I135" s="22"/>
    </row>
    <row r="136" spans="1:9" x14ac:dyDescent="0.3">
      <c r="A136" s="31" t="s">
        <v>6</v>
      </c>
      <c r="B136" s="32" t="s">
        <v>29</v>
      </c>
      <c r="C136" s="33" t="s">
        <v>30</v>
      </c>
      <c r="D136" s="24">
        <v>45.6</v>
      </c>
      <c r="E136" s="24">
        <f>MROUND(Таблица1[[#This Row],[BRUTTO, €]]*1.15,0.05)</f>
        <v>52.45</v>
      </c>
      <c r="F136" s="20">
        <f>MROUND(Таблица1[[#This Row],[BRUTTO, €]]*1.4,0.05)</f>
        <v>63.85</v>
      </c>
      <c r="G136" s="24">
        <f>Таблица1[[#This Row],[ЦЕНА В МОСКВЕ, €]]-Таблица1[[#This Row],[ЦЕНА В МОСКВЕ, €]]*$I$2</f>
        <v>63.85</v>
      </c>
      <c r="H136" s="41">
        <f>Таблица1[[#This Row],[ЦЕНА СО СКИДКОЙ, €2]]*$H$1</f>
        <v>4788.75</v>
      </c>
      <c r="I136" s="22"/>
    </row>
    <row r="137" spans="1:9" x14ac:dyDescent="0.3">
      <c r="A137" s="31" t="s">
        <v>6</v>
      </c>
      <c r="B137" s="32" t="s">
        <v>59</v>
      </c>
      <c r="C137" s="33" t="s">
        <v>60</v>
      </c>
      <c r="D137" s="24">
        <v>45.25</v>
      </c>
      <c r="E137" s="24">
        <f>MROUND(Таблица1[[#This Row],[BRUTTO, €]]*1.15,0.05)</f>
        <v>52.050000000000004</v>
      </c>
      <c r="F137" s="20">
        <f>MROUND(Таблица1[[#This Row],[BRUTTO, €]]*1.4,0.05)</f>
        <v>63.35</v>
      </c>
      <c r="G137" s="24">
        <f>Таблица1[[#This Row],[ЦЕНА В МОСКВЕ, €]]-Таблица1[[#This Row],[ЦЕНА В МОСКВЕ, €]]*$I$2</f>
        <v>63.35</v>
      </c>
      <c r="H137" s="41">
        <f>Таблица1[[#This Row],[ЦЕНА СО СКИДКОЙ, €2]]*$H$1</f>
        <v>4751.25</v>
      </c>
      <c r="I137" s="22"/>
    </row>
    <row r="138" spans="1:9" x14ac:dyDescent="0.3">
      <c r="A138" s="31" t="s">
        <v>6</v>
      </c>
      <c r="B138" s="32" t="s">
        <v>9</v>
      </c>
      <c r="C138" s="33" t="s">
        <v>10</v>
      </c>
      <c r="D138" s="24">
        <v>41.05</v>
      </c>
      <c r="E138" s="24">
        <f>MROUND(Таблица1[[#This Row],[BRUTTO, €]]*1.15,0.05)</f>
        <v>47.2</v>
      </c>
      <c r="F138" s="20">
        <f>MROUND(Таблица1[[#This Row],[BRUTTO, €]]*1.4,0.05)</f>
        <v>57.45</v>
      </c>
      <c r="G138" s="24">
        <f>Таблица1[[#This Row],[ЦЕНА В МОСКВЕ, €]]-Таблица1[[#This Row],[ЦЕНА В МОСКВЕ, €]]*$I$2</f>
        <v>57.45</v>
      </c>
      <c r="H138" s="41">
        <f>Таблица1[[#This Row],[ЦЕНА СО СКИДКОЙ, €2]]*$H$1</f>
        <v>4308.75</v>
      </c>
      <c r="I138" s="22"/>
    </row>
    <row r="139" spans="1:9" x14ac:dyDescent="0.3">
      <c r="A139" s="31" t="s">
        <v>6</v>
      </c>
      <c r="B139" s="32" t="s">
        <v>47</v>
      </c>
      <c r="C139" s="33" t="s">
        <v>48</v>
      </c>
      <c r="D139" s="24">
        <v>126.45</v>
      </c>
      <c r="E139" s="24">
        <f>MROUND(Таблица1[[#This Row],[BRUTTO, €]]*1.15,0.05)</f>
        <v>145.4</v>
      </c>
      <c r="F139" s="20">
        <f>MROUND(Таблица1[[#This Row],[BRUTTO, €]]*1.4,0.05)</f>
        <v>177.05</v>
      </c>
      <c r="G139" s="24">
        <f>Таблица1[[#This Row],[ЦЕНА В МОСКВЕ, €]]-Таблица1[[#This Row],[ЦЕНА В МОСКВЕ, €]]*$I$2</f>
        <v>177.05</v>
      </c>
      <c r="H139" s="41">
        <f>Таблица1[[#This Row],[ЦЕНА СО СКИДКОЙ, €2]]*$H$1</f>
        <v>13278.75</v>
      </c>
      <c r="I139" s="22"/>
    </row>
    <row r="140" spans="1:9" x14ac:dyDescent="0.3">
      <c r="A140" s="31" t="s">
        <v>6</v>
      </c>
      <c r="B140" s="32" t="s">
        <v>53</v>
      </c>
      <c r="C140" s="33" t="s">
        <v>54</v>
      </c>
      <c r="D140" s="24">
        <v>135.6</v>
      </c>
      <c r="E140" s="24">
        <f>MROUND(Таблица1[[#This Row],[BRUTTO, €]]*1.15,0.05)</f>
        <v>155.95000000000002</v>
      </c>
      <c r="F140" s="20">
        <f>MROUND(Таблица1[[#This Row],[BRUTTO, €]]*1.4,0.05)</f>
        <v>189.85000000000002</v>
      </c>
      <c r="G140" s="24">
        <f>Таблица1[[#This Row],[ЦЕНА В МОСКВЕ, €]]-Таблица1[[#This Row],[ЦЕНА В МОСКВЕ, €]]*$I$2</f>
        <v>189.85000000000002</v>
      </c>
      <c r="H140" s="41">
        <f>Таблица1[[#This Row],[ЦЕНА СО СКИДКОЙ, €2]]*$H$1</f>
        <v>14238.750000000002</v>
      </c>
      <c r="I140" s="22"/>
    </row>
    <row r="141" spans="1:9" x14ac:dyDescent="0.3">
      <c r="A141" s="31" t="s">
        <v>6</v>
      </c>
      <c r="B141" s="32" t="s">
        <v>51</v>
      </c>
      <c r="C141" s="33" t="s">
        <v>52</v>
      </c>
      <c r="D141" s="24">
        <v>131.05000000000001</v>
      </c>
      <c r="E141" s="24">
        <f>MROUND(Таблица1[[#This Row],[BRUTTO, €]]*1.15,0.05)</f>
        <v>150.70000000000002</v>
      </c>
      <c r="F141" s="20">
        <f>MROUND(Таблица1[[#This Row],[BRUTTO, €]]*1.4,0.05)</f>
        <v>183.45000000000002</v>
      </c>
      <c r="G141" s="24">
        <f>Таблица1[[#This Row],[ЦЕНА В МОСКВЕ, €]]-Таблица1[[#This Row],[ЦЕНА В МОСКВЕ, €]]*$I$2</f>
        <v>183.45000000000002</v>
      </c>
      <c r="H141" s="41">
        <f>Таблица1[[#This Row],[ЦЕНА СО СКИДКОЙ, €2]]*$H$1</f>
        <v>13758.750000000002</v>
      </c>
      <c r="I141" s="22"/>
    </row>
    <row r="142" spans="1:9" x14ac:dyDescent="0.3">
      <c r="A142" s="31" t="s">
        <v>6</v>
      </c>
      <c r="B142" s="32" t="s">
        <v>55</v>
      </c>
      <c r="C142" s="33" t="s">
        <v>56</v>
      </c>
      <c r="D142" s="24">
        <v>135.6</v>
      </c>
      <c r="E142" s="24">
        <f>MROUND(Таблица1[[#This Row],[BRUTTO, €]]*1.15,0.05)</f>
        <v>155.95000000000002</v>
      </c>
      <c r="F142" s="20">
        <f>MROUND(Таблица1[[#This Row],[BRUTTO, €]]*1.4,0.05)</f>
        <v>189.85000000000002</v>
      </c>
      <c r="G142" s="24">
        <f>Таблица1[[#This Row],[ЦЕНА В МОСКВЕ, €]]-Таблица1[[#This Row],[ЦЕНА В МОСКВЕ, €]]*$I$2</f>
        <v>189.85000000000002</v>
      </c>
      <c r="H142" s="41">
        <f>Таблица1[[#This Row],[ЦЕНА СО СКИДКОЙ, €2]]*$H$1</f>
        <v>14238.750000000002</v>
      </c>
      <c r="I142" s="22"/>
    </row>
    <row r="143" spans="1:9" x14ac:dyDescent="0.3">
      <c r="A143" s="31" t="s">
        <v>6</v>
      </c>
      <c r="B143" s="32" t="s">
        <v>111</v>
      </c>
      <c r="C143" s="33" t="s">
        <v>112</v>
      </c>
      <c r="D143" s="24">
        <v>130.4</v>
      </c>
      <c r="E143" s="24">
        <f>MROUND(Таблица1[[#This Row],[BRUTTO, €]]*1.15,0.05)</f>
        <v>149.95000000000002</v>
      </c>
      <c r="F143" s="20">
        <f>MROUND(Таблица1[[#This Row],[BRUTTO, €]]*1.4,0.05)</f>
        <v>182.55</v>
      </c>
      <c r="G143" s="24">
        <f>Таблица1[[#This Row],[ЦЕНА В МОСКВЕ, €]]-Таблица1[[#This Row],[ЦЕНА В МОСКВЕ, €]]*$I$2</f>
        <v>182.55</v>
      </c>
      <c r="H143" s="41">
        <f>Таблица1[[#This Row],[ЦЕНА СО СКИДКОЙ, €2]]*$H$1</f>
        <v>13691.25</v>
      </c>
      <c r="I143" s="22"/>
    </row>
    <row r="144" spans="1:9" x14ac:dyDescent="0.3">
      <c r="A144" s="31" t="s">
        <v>6</v>
      </c>
      <c r="B144" s="32" t="s">
        <v>117</v>
      </c>
      <c r="C144" s="33" t="s">
        <v>118</v>
      </c>
      <c r="D144" s="24">
        <v>139.55000000000001</v>
      </c>
      <c r="E144" s="24">
        <f>MROUND(Таблица1[[#This Row],[BRUTTO, €]]*1.15,0.05)</f>
        <v>160.5</v>
      </c>
      <c r="F144" s="20">
        <f>MROUND(Таблица1[[#This Row],[BRUTTO, €]]*1.4,0.05)</f>
        <v>195.35000000000002</v>
      </c>
      <c r="G144" s="24">
        <f>Таблица1[[#This Row],[ЦЕНА В МОСКВЕ, €]]-Таблица1[[#This Row],[ЦЕНА В МОСКВЕ, €]]*$I$2</f>
        <v>195.35000000000002</v>
      </c>
      <c r="H144" s="41">
        <f>Таблица1[[#This Row],[ЦЕНА СО СКИДКОЙ, €2]]*$H$1</f>
        <v>14651.250000000002</v>
      </c>
      <c r="I144" s="22"/>
    </row>
    <row r="145" spans="1:9" x14ac:dyDescent="0.3">
      <c r="A145" s="31" t="s">
        <v>6</v>
      </c>
      <c r="B145" s="32" t="s">
        <v>115</v>
      </c>
      <c r="C145" s="33" t="s">
        <v>116</v>
      </c>
      <c r="D145" s="24">
        <v>135</v>
      </c>
      <c r="E145" s="24">
        <f>MROUND(Таблица1[[#This Row],[BRUTTO, €]]*1.15,0.05)</f>
        <v>155.25</v>
      </c>
      <c r="F145" s="20">
        <f>MROUND(Таблица1[[#This Row],[BRUTTO, €]]*1.4,0.05)</f>
        <v>189</v>
      </c>
      <c r="G145" s="24">
        <f>Таблица1[[#This Row],[ЦЕНА В МОСКВЕ, €]]-Таблица1[[#This Row],[ЦЕНА В МОСКВЕ, €]]*$I$2</f>
        <v>189</v>
      </c>
      <c r="H145" s="41">
        <f>Таблица1[[#This Row],[ЦЕНА СО СКИДКОЙ, €2]]*$H$1</f>
        <v>14175</v>
      </c>
      <c r="I145" s="22"/>
    </row>
    <row r="146" spans="1:9" x14ac:dyDescent="0.3">
      <c r="A146" s="31" t="s">
        <v>6</v>
      </c>
      <c r="B146" s="32" t="s">
        <v>119</v>
      </c>
      <c r="C146" s="33" t="s">
        <v>120</v>
      </c>
      <c r="D146" s="24">
        <v>139.55000000000001</v>
      </c>
      <c r="E146" s="24">
        <f>MROUND(Таблица1[[#This Row],[BRUTTO, €]]*1.15,0.05)</f>
        <v>160.5</v>
      </c>
      <c r="F146" s="20">
        <f>MROUND(Таблица1[[#This Row],[BRUTTO, €]]*1.4,0.05)</f>
        <v>195.35000000000002</v>
      </c>
      <c r="G146" s="24">
        <f>Таблица1[[#This Row],[ЦЕНА В МОСКВЕ, €]]-Таблица1[[#This Row],[ЦЕНА В МОСКВЕ, €]]*$I$2</f>
        <v>195.35000000000002</v>
      </c>
      <c r="H146" s="41">
        <f>Таблица1[[#This Row],[ЦЕНА СО СКИДКОЙ, €2]]*$H$1</f>
        <v>14651.250000000002</v>
      </c>
      <c r="I146" s="22"/>
    </row>
    <row r="147" spans="1:9" x14ac:dyDescent="0.3">
      <c r="A147" s="31" t="s">
        <v>6</v>
      </c>
      <c r="B147" s="32" t="s">
        <v>113</v>
      </c>
      <c r="C147" s="33" t="s">
        <v>114</v>
      </c>
      <c r="D147" s="24">
        <v>130.4</v>
      </c>
      <c r="E147" s="24">
        <f>MROUND(Таблица1[[#This Row],[BRUTTO, €]]*1.15,0.05)</f>
        <v>149.95000000000002</v>
      </c>
      <c r="F147" s="20">
        <f>MROUND(Таблица1[[#This Row],[BRUTTO, €]]*1.4,0.05)</f>
        <v>182.55</v>
      </c>
      <c r="G147" s="24">
        <f>Таблица1[[#This Row],[ЦЕНА В МОСКВЕ, €]]-Таблица1[[#This Row],[ЦЕНА В МОСКВЕ, €]]*$I$2</f>
        <v>182.55</v>
      </c>
      <c r="H147" s="41">
        <f>Таблица1[[#This Row],[ЦЕНА СО СКИДКОЙ, €2]]*$H$1</f>
        <v>13691.25</v>
      </c>
      <c r="I147" s="22"/>
    </row>
    <row r="148" spans="1:9" x14ac:dyDescent="0.3">
      <c r="A148" s="31" t="s">
        <v>6</v>
      </c>
      <c r="B148" s="32" t="s">
        <v>49</v>
      </c>
      <c r="C148" s="33" t="s">
        <v>50</v>
      </c>
      <c r="D148" s="24">
        <v>126.45</v>
      </c>
      <c r="E148" s="24">
        <f>MROUND(Таблица1[[#This Row],[BRUTTO, €]]*1.15,0.05)</f>
        <v>145.4</v>
      </c>
      <c r="F148" s="20">
        <f>MROUND(Таблица1[[#This Row],[BRUTTO, €]]*1.4,0.05)</f>
        <v>177.05</v>
      </c>
      <c r="G148" s="24">
        <f>Таблица1[[#This Row],[ЦЕНА В МОСКВЕ, €]]-Таблица1[[#This Row],[ЦЕНА В МОСКВЕ, €]]*$I$2</f>
        <v>177.05</v>
      </c>
      <c r="H148" s="41">
        <f>Таблица1[[#This Row],[ЦЕНА СО СКИДКОЙ, €2]]*$H$1</f>
        <v>13278.75</v>
      </c>
      <c r="I148" s="22"/>
    </row>
    <row r="149" spans="1:9" x14ac:dyDescent="0.3">
      <c r="A149" s="31" t="s">
        <v>6</v>
      </c>
      <c r="B149" s="32" t="s">
        <v>71</v>
      </c>
      <c r="C149" s="33" t="s">
        <v>72</v>
      </c>
      <c r="D149" s="24">
        <v>41.05</v>
      </c>
      <c r="E149" s="24">
        <f>MROUND(Таблица1[[#This Row],[BRUTTO, €]]*1.15,0.05)</f>
        <v>47.2</v>
      </c>
      <c r="F149" s="20">
        <f>MROUND(Таблица1[[#This Row],[BRUTTO, €]]*1.4,0.05)</f>
        <v>57.45</v>
      </c>
      <c r="G149" s="24">
        <f>Таблица1[[#This Row],[ЦЕНА В МОСКВЕ, €]]-Таблица1[[#This Row],[ЦЕНА В МОСКВЕ, €]]*$I$2</f>
        <v>57.45</v>
      </c>
      <c r="H149" s="41">
        <f>Таблица1[[#This Row],[ЦЕНА СО СКИДКОЙ, €2]]*$H$1</f>
        <v>4308.75</v>
      </c>
      <c r="I149" s="22"/>
    </row>
    <row r="150" spans="1:9" x14ac:dyDescent="0.3">
      <c r="A150" s="31" t="s">
        <v>6</v>
      </c>
      <c r="B150" s="32" t="s">
        <v>77</v>
      </c>
      <c r="C150" s="33" t="s">
        <v>78</v>
      </c>
      <c r="D150" s="24">
        <v>50.2</v>
      </c>
      <c r="E150" s="24">
        <f>MROUND(Таблица1[[#This Row],[BRUTTO, €]]*1.15,0.05)</f>
        <v>57.75</v>
      </c>
      <c r="F150" s="20">
        <f>MROUND(Таблица1[[#This Row],[BRUTTO, €]]*1.4,0.05)</f>
        <v>70.3</v>
      </c>
      <c r="G150" s="24">
        <f>Таблица1[[#This Row],[ЦЕНА В МОСКВЕ, €]]-Таблица1[[#This Row],[ЦЕНА В МОСКВЕ, €]]*$I$2</f>
        <v>70.3</v>
      </c>
      <c r="H150" s="41">
        <f>Таблица1[[#This Row],[ЦЕНА СО СКИДКОЙ, €2]]*$H$1</f>
        <v>5272.5</v>
      </c>
      <c r="I150" s="22"/>
    </row>
    <row r="151" spans="1:9" x14ac:dyDescent="0.3">
      <c r="A151" s="31" t="s">
        <v>6</v>
      </c>
      <c r="B151" s="32" t="s">
        <v>75</v>
      </c>
      <c r="C151" s="33" t="s">
        <v>76</v>
      </c>
      <c r="D151" s="24">
        <v>45.65</v>
      </c>
      <c r="E151" s="24">
        <f>MROUND(Таблица1[[#This Row],[BRUTTO, €]]*1.15,0.05)</f>
        <v>52.5</v>
      </c>
      <c r="F151" s="20">
        <f>MROUND(Таблица1[[#This Row],[BRUTTO, €]]*1.4,0.05)</f>
        <v>63.900000000000006</v>
      </c>
      <c r="G151" s="24">
        <f>Таблица1[[#This Row],[ЦЕНА В МОСКВЕ, €]]-Таблица1[[#This Row],[ЦЕНА В МОСКВЕ, €]]*$I$2</f>
        <v>63.900000000000006</v>
      </c>
      <c r="H151" s="41">
        <f>Таблица1[[#This Row],[ЦЕНА СО СКИДКОЙ, €2]]*$H$1</f>
        <v>4792.5</v>
      </c>
      <c r="I151" s="22"/>
    </row>
    <row r="152" spans="1:9" x14ac:dyDescent="0.3">
      <c r="A152" s="31" t="s">
        <v>6</v>
      </c>
      <c r="B152" s="32" t="s">
        <v>79</v>
      </c>
      <c r="C152" s="33" t="s">
        <v>80</v>
      </c>
      <c r="D152" s="24">
        <v>50.2</v>
      </c>
      <c r="E152" s="24">
        <f>MROUND(Таблица1[[#This Row],[BRUTTO, €]]*1.15,0.05)</f>
        <v>57.75</v>
      </c>
      <c r="F152" s="20">
        <f>MROUND(Таблица1[[#This Row],[BRUTTO, €]]*1.4,0.05)</f>
        <v>70.3</v>
      </c>
      <c r="G152" s="24">
        <f>Таблица1[[#This Row],[ЦЕНА В МОСКВЕ, €]]-Таблица1[[#This Row],[ЦЕНА В МОСКВЕ, €]]*$I$2</f>
        <v>70.3</v>
      </c>
      <c r="H152" s="41">
        <f>Таблица1[[#This Row],[ЦЕНА СО СКИДКОЙ, €2]]*$H$1</f>
        <v>5272.5</v>
      </c>
      <c r="I152" s="22"/>
    </row>
    <row r="153" spans="1:9" x14ac:dyDescent="0.3">
      <c r="A153" s="31" t="s">
        <v>6</v>
      </c>
      <c r="B153" s="32" t="s">
        <v>103</v>
      </c>
      <c r="C153" s="33" t="s">
        <v>104</v>
      </c>
      <c r="D153" s="24">
        <v>45.25</v>
      </c>
      <c r="E153" s="24">
        <f>MROUND(Таблица1[[#This Row],[BRUTTO, €]]*1.15,0.05)</f>
        <v>52.050000000000004</v>
      </c>
      <c r="F153" s="20">
        <f>MROUND(Таблица1[[#This Row],[BRUTTO, €]]*1.4,0.05)</f>
        <v>63.35</v>
      </c>
      <c r="G153" s="24">
        <f>Таблица1[[#This Row],[ЦЕНА В МОСКВЕ, €]]-Таблица1[[#This Row],[ЦЕНА В МОСКВЕ, €]]*$I$2</f>
        <v>63.35</v>
      </c>
      <c r="H153" s="41">
        <f>Таблица1[[#This Row],[ЦЕНА СО СКИДКОЙ, €2]]*$H$1</f>
        <v>4751.25</v>
      </c>
      <c r="I153" s="22"/>
    </row>
    <row r="154" spans="1:9" x14ac:dyDescent="0.3">
      <c r="A154" s="31" t="s">
        <v>6</v>
      </c>
      <c r="B154" s="32" t="s">
        <v>107</v>
      </c>
      <c r="C154" s="33" t="s">
        <v>108</v>
      </c>
      <c r="D154" s="24">
        <v>54.4</v>
      </c>
      <c r="E154" s="24">
        <f>MROUND(Таблица1[[#This Row],[BRUTTO, €]]*1.15,0.05)</f>
        <v>62.550000000000004</v>
      </c>
      <c r="F154" s="20">
        <f>MROUND(Таблица1[[#This Row],[BRUTTO, €]]*1.4,0.05)</f>
        <v>76.150000000000006</v>
      </c>
      <c r="G154" s="24">
        <f>Таблица1[[#This Row],[ЦЕНА В МОСКВЕ, €]]-Таблица1[[#This Row],[ЦЕНА В МОСКВЕ, €]]*$I$2</f>
        <v>76.150000000000006</v>
      </c>
      <c r="H154" s="41">
        <f>Таблица1[[#This Row],[ЦЕНА СО СКИДКОЙ, €2]]*$H$1</f>
        <v>5711.25</v>
      </c>
      <c r="I154" s="22"/>
    </row>
    <row r="155" spans="1:9" x14ac:dyDescent="0.3">
      <c r="A155" s="31" t="s">
        <v>6</v>
      </c>
      <c r="B155" s="32" t="s">
        <v>109</v>
      </c>
      <c r="C155" s="33" t="s">
        <v>110</v>
      </c>
      <c r="D155" s="24">
        <v>54.4</v>
      </c>
      <c r="E155" s="24">
        <f>MROUND(Таблица1[[#This Row],[BRUTTO, €]]*1.15,0.05)</f>
        <v>62.550000000000004</v>
      </c>
      <c r="F155" s="20">
        <f>MROUND(Таблица1[[#This Row],[BRUTTO, €]]*1.4,0.05)</f>
        <v>76.150000000000006</v>
      </c>
      <c r="G155" s="24">
        <f>Таблица1[[#This Row],[ЦЕНА В МОСКВЕ, €]]-Таблица1[[#This Row],[ЦЕНА В МОСКВЕ, €]]*$I$2</f>
        <v>76.150000000000006</v>
      </c>
      <c r="H155" s="41">
        <f>Таблица1[[#This Row],[ЦЕНА СО СКИДКОЙ, €2]]*$H$1</f>
        <v>5711.25</v>
      </c>
      <c r="I155" s="22"/>
    </row>
    <row r="156" spans="1:9" x14ac:dyDescent="0.3">
      <c r="A156" s="31" t="s">
        <v>6</v>
      </c>
      <c r="B156" s="32" t="s">
        <v>81</v>
      </c>
      <c r="C156" s="33" t="s">
        <v>82</v>
      </c>
      <c r="D156" s="24">
        <v>45.7</v>
      </c>
      <c r="E156" s="24">
        <f>MROUND(Таблица1[[#This Row],[BRUTTO, €]]*1.15,0.05)</f>
        <v>52.550000000000004</v>
      </c>
      <c r="F156" s="20">
        <f>MROUND(Таблица1[[#This Row],[BRUTTO, €]]*1.4,0.05)</f>
        <v>64</v>
      </c>
      <c r="G156" s="24">
        <f>Таблица1[[#This Row],[ЦЕНА В МОСКВЕ, €]]-Таблица1[[#This Row],[ЦЕНА В МОСКВЕ, €]]*$I$2</f>
        <v>64</v>
      </c>
      <c r="H156" s="41">
        <f>Таблица1[[#This Row],[ЦЕНА СО СКИДКОЙ, €2]]*$H$1</f>
        <v>4800</v>
      </c>
      <c r="I156" s="22"/>
    </row>
    <row r="157" spans="1:9" x14ac:dyDescent="0.3">
      <c r="A157" s="31" t="s">
        <v>6</v>
      </c>
      <c r="B157" s="32" t="s">
        <v>87</v>
      </c>
      <c r="C157" s="33" t="s">
        <v>88</v>
      </c>
      <c r="D157" s="24">
        <v>54.85</v>
      </c>
      <c r="E157" s="24">
        <f>MROUND(Таблица1[[#This Row],[BRUTTO, €]]*1.15,0.05)</f>
        <v>63.1</v>
      </c>
      <c r="F157" s="20">
        <f>MROUND(Таблица1[[#This Row],[BRUTTO, €]]*1.4,0.05)</f>
        <v>76.800000000000011</v>
      </c>
      <c r="G157" s="24">
        <f>Таблица1[[#This Row],[ЦЕНА В МОСКВЕ, €]]-Таблица1[[#This Row],[ЦЕНА В МОСКВЕ, €]]*$I$2</f>
        <v>76.800000000000011</v>
      </c>
      <c r="H157" s="41">
        <f>Таблица1[[#This Row],[ЦЕНА СО СКИДКОЙ, €2]]*$H$1</f>
        <v>5760.0000000000009</v>
      </c>
      <c r="I157" s="22"/>
    </row>
    <row r="158" spans="1:9" x14ac:dyDescent="0.3">
      <c r="A158" s="31" t="s">
        <v>6</v>
      </c>
      <c r="B158" s="32" t="s">
        <v>85</v>
      </c>
      <c r="C158" s="33" t="s">
        <v>86</v>
      </c>
      <c r="D158" s="24">
        <v>50.3</v>
      </c>
      <c r="E158" s="24">
        <f>MROUND(Таблица1[[#This Row],[BRUTTO, €]]*1.15,0.05)</f>
        <v>57.85</v>
      </c>
      <c r="F158" s="20">
        <f>MROUND(Таблица1[[#This Row],[BRUTTO, €]]*1.4,0.05)</f>
        <v>70.400000000000006</v>
      </c>
      <c r="G158" s="24">
        <f>Таблица1[[#This Row],[ЦЕНА В МОСКВЕ, €]]-Таблица1[[#This Row],[ЦЕНА В МОСКВЕ, €]]*$I$2</f>
        <v>70.400000000000006</v>
      </c>
      <c r="H158" s="41">
        <f>Таблица1[[#This Row],[ЦЕНА СО СКИДКОЙ, €2]]*$H$1</f>
        <v>5280</v>
      </c>
      <c r="I158" s="22"/>
    </row>
    <row r="159" spans="1:9" x14ac:dyDescent="0.3">
      <c r="A159" s="31" t="s">
        <v>6</v>
      </c>
      <c r="B159" s="32" t="s">
        <v>89</v>
      </c>
      <c r="C159" s="33" t="s">
        <v>90</v>
      </c>
      <c r="D159" s="24">
        <v>54.85</v>
      </c>
      <c r="E159" s="24">
        <f>MROUND(Таблица1[[#This Row],[BRUTTO, €]]*1.15,0.05)</f>
        <v>63.1</v>
      </c>
      <c r="F159" s="20">
        <f>MROUND(Таблица1[[#This Row],[BRUTTO, €]]*1.4,0.05)</f>
        <v>76.800000000000011</v>
      </c>
      <c r="G159" s="24">
        <f>Таблица1[[#This Row],[ЦЕНА В МОСКВЕ, €]]-Таблица1[[#This Row],[ЦЕНА В МОСКВЕ, €]]*$I$2</f>
        <v>76.800000000000011</v>
      </c>
      <c r="H159" s="41">
        <f>Таблица1[[#This Row],[ЦЕНА СО СКИДКОЙ, €2]]*$H$1</f>
        <v>5760.0000000000009</v>
      </c>
      <c r="I159" s="22"/>
    </row>
    <row r="160" spans="1:9" x14ac:dyDescent="0.3">
      <c r="A160" s="31" t="s">
        <v>6</v>
      </c>
      <c r="B160" s="32" t="s">
        <v>83</v>
      </c>
      <c r="C160" s="33" t="s">
        <v>84</v>
      </c>
      <c r="D160" s="24">
        <v>45.7</v>
      </c>
      <c r="E160" s="24">
        <f>MROUND(Таблица1[[#This Row],[BRUTTO, €]]*1.15,0.05)</f>
        <v>52.550000000000004</v>
      </c>
      <c r="F160" s="20">
        <f>MROUND(Таблица1[[#This Row],[BRUTTO, €]]*1.4,0.05)</f>
        <v>64</v>
      </c>
      <c r="G160" s="24">
        <f>Таблица1[[#This Row],[ЦЕНА В МОСКВЕ, €]]-Таблица1[[#This Row],[ЦЕНА В МОСКВЕ, €]]*$I$2</f>
        <v>64</v>
      </c>
      <c r="H160" s="41">
        <f>Таблица1[[#This Row],[ЦЕНА СО СКИДКОЙ, €2]]*$H$1</f>
        <v>4800</v>
      </c>
      <c r="I160" s="22"/>
    </row>
    <row r="161" spans="1:9" x14ac:dyDescent="0.3">
      <c r="A161" s="31" t="s">
        <v>6</v>
      </c>
      <c r="B161" s="32" t="s">
        <v>105</v>
      </c>
      <c r="C161" s="33" t="s">
        <v>106</v>
      </c>
      <c r="D161" s="24">
        <v>45.25</v>
      </c>
      <c r="E161" s="24">
        <f>MROUND(Таблица1[[#This Row],[BRUTTO, €]]*1.15,0.05)</f>
        <v>52.050000000000004</v>
      </c>
      <c r="F161" s="20">
        <f>MROUND(Таблица1[[#This Row],[BRUTTO, €]]*1.4,0.05)</f>
        <v>63.35</v>
      </c>
      <c r="G161" s="24">
        <f>Таблица1[[#This Row],[ЦЕНА В МОСКВЕ, €]]-Таблица1[[#This Row],[ЦЕНА В МОСКВЕ, €]]*$I$2</f>
        <v>63.35</v>
      </c>
      <c r="H161" s="41">
        <f>Таблица1[[#This Row],[ЦЕНА СО СКИДКОЙ, €2]]*$H$1</f>
        <v>4751.25</v>
      </c>
      <c r="I161" s="22"/>
    </row>
    <row r="162" spans="1:9" x14ac:dyDescent="0.3">
      <c r="A162" s="31" t="s">
        <v>6</v>
      </c>
      <c r="B162" s="32" t="s">
        <v>73</v>
      </c>
      <c r="C162" s="33" t="s">
        <v>74</v>
      </c>
      <c r="D162" s="24">
        <v>41.05</v>
      </c>
      <c r="E162" s="24">
        <f>MROUND(Таблица1[[#This Row],[BRUTTO, €]]*1.15,0.05)</f>
        <v>47.2</v>
      </c>
      <c r="F162" s="20">
        <f>MROUND(Таблица1[[#This Row],[BRUTTO, €]]*1.4,0.05)</f>
        <v>57.45</v>
      </c>
      <c r="G162" s="24">
        <f>Таблица1[[#This Row],[ЦЕНА В МОСКВЕ, €]]-Таблица1[[#This Row],[ЦЕНА В МОСКВЕ, €]]*$I$2</f>
        <v>57.45</v>
      </c>
      <c r="H162" s="41">
        <f>Таблица1[[#This Row],[ЦЕНА СО СКИДКОЙ, €2]]*$H$1</f>
        <v>4308.75</v>
      </c>
      <c r="I162" s="22"/>
    </row>
    <row r="163" spans="1:9" x14ac:dyDescent="0.3">
      <c r="A163" s="31" t="s">
        <v>6</v>
      </c>
      <c r="B163" s="32" t="s">
        <v>347</v>
      </c>
      <c r="C163" s="33" t="s">
        <v>348</v>
      </c>
      <c r="D163" s="24">
        <v>58.85</v>
      </c>
      <c r="E163" s="24">
        <f>MROUND(Таблица1[[#This Row],[BRUTTO, €]]*1.15,0.05)</f>
        <v>67.7</v>
      </c>
      <c r="F163" s="20">
        <f>MROUND(Таблица1[[#This Row],[BRUTTO, €]]*1.4,0.05)</f>
        <v>82.4</v>
      </c>
      <c r="G163" s="24">
        <f>Таблица1[[#This Row],[ЦЕНА В МОСКВЕ, €]]-Таблица1[[#This Row],[ЦЕНА В МОСКВЕ, €]]*$I$2</f>
        <v>82.4</v>
      </c>
      <c r="H163" s="41">
        <f>Таблица1[[#This Row],[ЦЕНА СО СКИДКОЙ, €2]]*$H$1</f>
        <v>6180</v>
      </c>
      <c r="I163" s="22"/>
    </row>
    <row r="164" spans="1:9" x14ac:dyDescent="0.3">
      <c r="A164" s="31" t="s">
        <v>6</v>
      </c>
      <c r="B164" s="32" t="s">
        <v>349</v>
      </c>
      <c r="C164" s="33" t="s">
        <v>350</v>
      </c>
      <c r="D164" s="24">
        <v>58.85</v>
      </c>
      <c r="E164" s="24">
        <f>MROUND(Таблица1[[#This Row],[BRUTTO, €]]*1.15,0.05)</f>
        <v>67.7</v>
      </c>
      <c r="F164" s="20">
        <f>MROUND(Таблица1[[#This Row],[BRUTTO, €]]*1.4,0.05)</f>
        <v>82.4</v>
      </c>
      <c r="G164" s="24">
        <f>Таблица1[[#This Row],[ЦЕНА В МОСКВЕ, €]]-Таблица1[[#This Row],[ЦЕНА В МОСКВЕ, €]]*$I$2</f>
        <v>82.4</v>
      </c>
      <c r="H164" s="41">
        <f>Таблица1[[#This Row],[ЦЕНА СО СКИДКОЙ, €2]]*$H$1</f>
        <v>6180</v>
      </c>
      <c r="I164" s="22"/>
    </row>
    <row r="165" spans="1:9" x14ac:dyDescent="0.3">
      <c r="A165" s="31" t="s">
        <v>6</v>
      </c>
      <c r="B165" s="32" t="s">
        <v>351</v>
      </c>
      <c r="C165" s="33" t="s">
        <v>352</v>
      </c>
      <c r="D165" s="24">
        <v>155.35</v>
      </c>
      <c r="E165" s="24">
        <f>MROUND(Таблица1[[#This Row],[BRUTTO, €]]*1.15,0.05)</f>
        <v>178.65</v>
      </c>
      <c r="F165" s="20">
        <f>MROUND(Таблица1[[#This Row],[BRUTTO, €]]*1.4,0.05)</f>
        <v>217.5</v>
      </c>
      <c r="G165" s="24">
        <f>Таблица1[[#This Row],[ЦЕНА В МОСКВЕ, €]]-Таблица1[[#This Row],[ЦЕНА В МОСКВЕ, €]]*$I$2</f>
        <v>217.5</v>
      </c>
      <c r="H165" s="41">
        <f>Таблица1[[#This Row],[ЦЕНА СО СКИДКОЙ, €2]]*$H$1</f>
        <v>16312.5</v>
      </c>
      <c r="I165" s="22"/>
    </row>
    <row r="166" spans="1:9" x14ac:dyDescent="0.3">
      <c r="A166" s="31" t="s">
        <v>6</v>
      </c>
      <c r="B166" s="32" t="s">
        <v>355</v>
      </c>
      <c r="C166" s="33" t="s">
        <v>356</v>
      </c>
      <c r="D166" s="24">
        <v>163</v>
      </c>
      <c r="E166" s="24">
        <f>MROUND(Таблица1[[#This Row],[BRUTTO, €]]*1.15,0.05)</f>
        <v>187.45000000000002</v>
      </c>
      <c r="F166" s="20">
        <f>MROUND(Таблица1[[#This Row],[BRUTTO, €]]*1.4,0.05)</f>
        <v>228.20000000000002</v>
      </c>
      <c r="G166" s="24">
        <f>Таблица1[[#This Row],[ЦЕНА В МОСКВЕ, €]]-Таблица1[[#This Row],[ЦЕНА В МОСКВЕ, €]]*$I$2</f>
        <v>228.20000000000002</v>
      </c>
      <c r="H166" s="41">
        <f>Таблица1[[#This Row],[ЦЕНА СО СКИДКОЙ, €2]]*$H$1</f>
        <v>17115</v>
      </c>
      <c r="I166" s="22"/>
    </row>
    <row r="167" spans="1:9" x14ac:dyDescent="0.3">
      <c r="A167" s="31" t="s">
        <v>6</v>
      </c>
      <c r="B167" s="32" t="s">
        <v>353</v>
      </c>
      <c r="C167" s="33" t="s">
        <v>354</v>
      </c>
      <c r="D167" s="24">
        <v>155.35</v>
      </c>
      <c r="E167" s="24">
        <f>MROUND(Таблица1[[#This Row],[BRUTTO, €]]*1.15,0.05)</f>
        <v>178.65</v>
      </c>
      <c r="F167" s="20">
        <f>MROUND(Таблица1[[#This Row],[BRUTTO, €]]*1.4,0.05)</f>
        <v>217.5</v>
      </c>
      <c r="G167" s="24">
        <f>Таблица1[[#This Row],[ЦЕНА В МОСКВЕ, €]]-Таблица1[[#This Row],[ЦЕНА В МОСКВЕ, €]]*$I$2</f>
        <v>217.5</v>
      </c>
      <c r="H167" s="41">
        <f>Таблица1[[#This Row],[ЦЕНА СО СКИДКОЙ, €2]]*$H$1</f>
        <v>16312.5</v>
      </c>
      <c r="I167" s="22"/>
    </row>
    <row r="168" spans="1:9" x14ac:dyDescent="0.3">
      <c r="A168" s="31" t="s">
        <v>6</v>
      </c>
      <c r="B168" s="32" t="s">
        <v>313</v>
      </c>
      <c r="C168" s="33" t="s">
        <v>314</v>
      </c>
      <c r="D168" s="24">
        <v>43.65</v>
      </c>
      <c r="E168" s="24">
        <f>MROUND(Таблица1[[#This Row],[BRUTTO, €]]*1.15,0.05)</f>
        <v>50.2</v>
      </c>
      <c r="F168" s="20">
        <f>MROUND(Таблица1[[#This Row],[BRUTTO, €]]*1.4,0.05)</f>
        <v>61.1</v>
      </c>
      <c r="G168" s="24">
        <f>Таблица1[[#This Row],[ЦЕНА В МОСКВЕ, €]]-Таблица1[[#This Row],[ЦЕНА В МОСКВЕ, €]]*$I$2</f>
        <v>61.1</v>
      </c>
      <c r="H168" s="41">
        <f>Таблица1[[#This Row],[ЦЕНА СО СКИДКОЙ, €2]]*$H$1</f>
        <v>4582.5</v>
      </c>
      <c r="I168" s="22"/>
    </row>
    <row r="169" spans="1:9" x14ac:dyDescent="0.3">
      <c r="A169" s="31" t="s">
        <v>6</v>
      </c>
      <c r="B169" s="32" t="s">
        <v>319</v>
      </c>
      <c r="C169" s="33" t="s">
        <v>320</v>
      </c>
      <c r="D169" s="24">
        <v>52.8</v>
      </c>
      <c r="E169" s="24">
        <f>MROUND(Таблица1[[#This Row],[BRUTTO, €]]*1.15,0.05)</f>
        <v>60.7</v>
      </c>
      <c r="F169" s="20">
        <f>MROUND(Таблица1[[#This Row],[BRUTTO, €]]*1.4,0.05)</f>
        <v>73.900000000000006</v>
      </c>
      <c r="G169" s="24">
        <f>Таблица1[[#This Row],[ЦЕНА В МОСКВЕ, €]]-Таблица1[[#This Row],[ЦЕНА В МОСКВЕ, €]]*$I$2</f>
        <v>73.900000000000006</v>
      </c>
      <c r="H169" s="41">
        <f>Таблица1[[#This Row],[ЦЕНА СО СКИДКОЙ, €2]]*$H$1</f>
        <v>5542.5</v>
      </c>
      <c r="I169" s="22"/>
    </row>
    <row r="170" spans="1:9" x14ac:dyDescent="0.3">
      <c r="A170" s="31" t="s">
        <v>6</v>
      </c>
      <c r="B170" s="32" t="s">
        <v>323</v>
      </c>
      <c r="C170" s="33" t="s">
        <v>324</v>
      </c>
      <c r="D170" s="24">
        <v>50.5</v>
      </c>
      <c r="E170" s="24">
        <f>MROUND(Таблица1[[#This Row],[BRUTTO, €]]*1.15,0.05)</f>
        <v>58.050000000000004</v>
      </c>
      <c r="F170" s="20">
        <f>MROUND(Таблица1[[#This Row],[BRUTTO, €]]*1.4,0.05)</f>
        <v>70.7</v>
      </c>
      <c r="G170" s="24">
        <f>Таблица1[[#This Row],[ЦЕНА В МОСКВЕ, €]]-Таблица1[[#This Row],[ЦЕНА В МОСКВЕ, €]]*$I$2</f>
        <v>70.7</v>
      </c>
      <c r="H170" s="41">
        <f>Таблица1[[#This Row],[ЦЕНА СО СКИДКОЙ, €2]]*$H$1</f>
        <v>5302.5</v>
      </c>
      <c r="I170" s="22"/>
    </row>
    <row r="171" spans="1:9" x14ac:dyDescent="0.3">
      <c r="A171" s="31" t="s">
        <v>6</v>
      </c>
      <c r="B171" s="32" t="s">
        <v>329</v>
      </c>
      <c r="C171" s="33" t="s">
        <v>330</v>
      </c>
      <c r="D171" s="24">
        <v>59.65</v>
      </c>
      <c r="E171" s="24">
        <f>MROUND(Таблица1[[#This Row],[BRUTTO, €]]*1.15,0.05)</f>
        <v>68.600000000000009</v>
      </c>
      <c r="F171" s="20">
        <f>MROUND(Таблица1[[#This Row],[BRUTTO, €]]*1.4,0.05)</f>
        <v>83.5</v>
      </c>
      <c r="G171" s="24">
        <f>Таблица1[[#This Row],[ЦЕНА В МОСКВЕ, €]]-Таблица1[[#This Row],[ЦЕНА В МОСКВЕ, €]]*$I$2</f>
        <v>83.5</v>
      </c>
      <c r="H171" s="41">
        <f>Таблица1[[#This Row],[ЦЕНА СО СКИДКОЙ, €2]]*$H$1</f>
        <v>6262.5</v>
      </c>
      <c r="I171" s="22"/>
    </row>
    <row r="172" spans="1:9" x14ac:dyDescent="0.3">
      <c r="A172" s="31" t="s">
        <v>6</v>
      </c>
      <c r="B172" s="32" t="s">
        <v>327</v>
      </c>
      <c r="C172" s="33" t="s">
        <v>328</v>
      </c>
      <c r="D172" s="24">
        <v>55.1</v>
      </c>
      <c r="E172" s="24">
        <f>MROUND(Таблица1[[#This Row],[BRUTTO, €]]*1.15,0.05)</f>
        <v>63.35</v>
      </c>
      <c r="F172" s="20">
        <f>MROUND(Таблица1[[#This Row],[BRUTTO, €]]*1.4,0.05)</f>
        <v>77.150000000000006</v>
      </c>
      <c r="G172" s="24">
        <f>Таблица1[[#This Row],[ЦЕНА В МОСКВЕ, €]]-Таблица1[[#This Row],[ЦЕНА В МОСКВЕ, €]]*$I$2</f>
        <v>77.150000000000006</v>
      </c>
      <c r="H172" s="41">
        <f>Таблица1[[#This Row],[ЦЕНА СО СКИДКОЙ, €2]]*$H$1</f>
        <v>5786.25</v>
      </c>
      <c r="I172" s="22"/>
    </row>
    <row r="173" spans="1:9" x14ac:dyDescent="0.3">
      <c r="A173" s="31" t="s">
        <v>6</v>
      </c>
      <c r="B173" s="32" t="s">
        <v>331</v>
      </c>
      <c r="C173" s="33" t="s">
        <v>332</v>
      </c>
      <c r="D173" s="24">
        <v>59.65</v>
      </c>
      <c r="E173" s="24">
        <f>MROUND(Таблица1[[#This Row],[BRUTTO, €]]*1.15,0.05)</f>
        <v>68.600000000000009</v>
      </c>
      <c r="F173" s="20">
        <f>MROUND(Таблица1[[#This Row],[BRUTTO, €]]*1.4,0.05)</f>
        <v>83.5</v>
      </c>
      <c r="G173" s="24">
        <f>Таблица1[[#This Row],[ЦЕНА В МОСКВЕ, €]]-Таблица1[[#This Row],[ЦЕНА В МОСКВЕ, €]]*$I$2</f>
        <v>83.5</v>
      </c>
      <c r="H173" s="41">
        <f>Таблица1[[#This Row],[ЦЕНА СО СКИДКОЙ, €2]]*$H$1</f>
        <v>6262.5</v>
      </c>
      <c r="I173" s="22"/>
    </row>
    <row r="174" spans="1:9" x14ac:dyDescent="0.3">
      <c r="A174" s="31" t="s">
        <v>6</v>
      </c>
      <c r="B174" s="32" t="s">
        <v>325</v>
      </c>
      <c r="C174" s="33" t="s">
        <v>326</v>
      </c>
      <c r="D174" s="24">
        <v>50.5</v>
      </c>
      <c r="E174" s="24">
        <f>MROUND(Таблица1[[#This Row],[BRUTTO, €]]*1.15,0.05)</f>
        <v>58.050000000000004</v>
      </c>
      <c r="F174" s="20">
        <f>MROUND(Таблица1[[#This Row],[BRUTTO, €]]*1.4,0.05)</f>
        <v>70.7</v>
      </c>
      <c r="G174" s="24">
        <f>Таблица1[[#This Row],[ЦЕНА В МОСКВЕ, €]]-Таблица1[[#This Row],[ЦЕНА В МОСКВЕ, €]]*$I$2</f>
        <v>70.7</v>
      </c>
      <c r="H174" s="41">
        <f>Таблица1[[#This Row],[ЦЕНА СО СКИДКОЙ, €2]]*$H$1</f>
        <v>5302.5</v>
      </c>
      <c r="I174" s="22"/>
    </row>
    <row r="175" spans="1:9" x14ac:dyDescent="0.3">
      <c r="A175" s="31" t="s">
        <v>6</v>
      </c>
      <c r="B175" s="32" t="s">
        <v>333</v>
      </c>
      <c r="C175" s="33" t="s">
        <v>334</v>
      </c>
      <c r="D175" s="24">
        <v>52</v>
      </c>
      <c r="E175" s="24">
        <f>MROUND(Таблица1[[#This Row],[BRUTTO, €]]*1.15,0.05)</f>
        <v>59.800000000000004</v>
      </c>
      <c r="F175" s="20">
        <f>MROUND(Таблица1[[#This Row],[BRUTTO, €]]*1.4,0.05)</f>
        <v>72.8</v>
      </c>
      <c r="G175" s="24">
        <f>Таблица1[[#This Row],[ЦЕНА В МОСКВЕ, €]]-Таблица1[[#This Row],[ЦЕНА В МОСКВЕ, €]]*$I$2</f>
        <v>72.8</v>
      </c>
      <c r="H175" s="41">
        <f>Таблица1[[#This Row],[ЦЕНА СО СКИДКОЙ, €2]]*$H$1</f>
        <v>5460</v>
      </c>
      <c r="I175" s="22"/>
    </row>
    <row r="176" spans="1:9" x14ac:dyDescent="0.3">
      <c r="A176" s="31" t="s">
        <v>6</v>
      </c>
      <c r="B176" s="32" t="s">
        <v>317</v>
      </c>
      <c r="C176" s="33" t="s">
        <v>318</v>
      </c>
      <c r="D176" s="24">
        <v>48.25</v>
      </c>
      <c r="E176" s="24">
        <f>MROUND(Таблица1[[#This Row],[BRUTTO, €]]*1.15,0.05)</f>
        <v>55.5</v>
      </c>
      <c r="F176" s="20">
        <f>MROUND(Таблица1[[#This Row],[BRUTTO, €]]*1.4,0.05)</f>
        <v>67.55</v>
      </c>
      <c r="G176" s="24">
        <f>Таблица1[[#This Row],[ЦЕНА В МОСКВЕ, €]]-Таблица1[[#This Row],[ЦЕНА В МОСКВЕ, €]]*$I$2</f>
        <v>67.55</v>
      </c>
      <c r="H176" s="41">
        <f>Таблица1[[#This Row],[ЦЕНА СО СКИДКОЙ, €2]]*$H$1</f>
        <v>5066.25</v>
      </c>
      <c r="I176" s="22"/>
    </row>
    <row r="177" spans="1:9" x14ac:dyDescent="0.3">
      <c r="A177" s="31" t="s">
        <v>6</v>
      </c>
      <c r="B177" s="32" t="s">
        <v>321</v>
      </c>
      <c r="C177" s="33" t="s">
        <v>322</v>
      </c>
      <c r="D177" s="24">
        <v>52.8</v>
      </c>
      <c r="E177" s="24">
        <f>MROUND(Таблица1[[#This Row],[BRUTTO, €]]*1.15,0.05)</f>
        <v>60.7</v>
      </c>
      <c r="F177" s="20">
        <f>MROUND(Таблица1[[#This Row],[BRUTTO, €]]*1.4,0.05)</f>
        <v>73.900000000000006</v>
      </c>
      <c r="G177" s="24">
        <f>Таблица1[[#This Row],[ЦЕНА В МОСКВЕ, €]]-Таблица1[[#This Row],[ЦЕНА В МОСКВЕ, €]]*$I$2</f>
        <v>73.900000000000006</v>
      </c>
      <c r="H177" s="41">
        <f>Таблица1[[#This Row],[ЦЕНА СО СКИДКОЙ, €2]]*$H$1</f>
        <v>5542.5</v>
      </c>
      <c r="I177" s="22"/>
    </row>
    <row r="178" spans="1:9" x14ac:dyDescent="0.3">
      <c r="A178" s="31" t="s">
        <v>6</v>
      </c>
      <c r="B178" s="32" t="s">
        <v>315</v>
      </c>
      <c r="C178" s="33" t="s">
        <v>316</v>
      </c>
      <c r="D178" s="24">
        <v>43.65</v>
      </c>
      <c r="E178" s="24">
        <f>MROUND(Таблица1[[#This Row],[BRUTTO, €]]*1.15,0.05)</f>
        <v>50.2</v>
      </c>
      <c r="F178" s="20">
        <f>MROUND(Таблица1[[#This Row],[BRUTTO, €]]*1.4,0.05)</f>
        <v>61.1</v>
      </c>
      <c r="G178" s="24">
        <f>Таблица1[[#This Row],[ЦЕНА В МОСКВЕ, €]]-Таблица1[[#This Row],[ЦЕНА В МОСКВЕ, €]]*$I$2</f>
        <v>61.1</v>
      </c>
      <c r="H178" s="41">
        <f>Таблица1[[#This Row],[ЦЕНА СО СКИДКОЙ, €2]]*$H$1</f>
        <v>4582.5</v>
      </c>
      <c r="I178" s="22"/>
    </row>
    <row r="179" spans="1:9" x14ac:dyDescent="0.3">
      <c r="A179" s="31" t="s">
        <v>6</v>
      </c>
      <c r="B179" s="32" t="s">
        <v>335</v>
      </c>
      <c r="C179" s="33" t="s">
        <v>336</v>
      </c>
      <c r="D179" s="24">
        <v>140.15</v>
      </c>
      <c r="E179" s="24">
        <f>MROUND(Таблица1[[#This Row],[BRUTTO, €]]*1.15,0.05)</f>
        <v>161.15</v>
      </c>
      <c r="F179" s="20">
        <f>MROUND(Таблица1[[#This Row],[BRUTTO, €]]*1.4,0.05)</f>
        <v>196.20000000000002</v>
      </c>
      <c r="G179" s="24">
        <f>Таблица1[[#This Row],[ЦЕНА В МОСКВЕ, €]]-Таблица1[[#This Row],[ЦЕНА В МОСКВЕ, €]]*$I$2</f>
        <v>196.20000000000002</v>
      </c>
      <c r="H179" s="41">
        <f>Таблица1[[#This Row],[ЦЕНА СО СКИДКОЙ, €2]]*$H$1</f>
        <v>14715.000000000002</v>
      </c>
      <c r="I179" s="22"/>
    </row>
    <row r="180" spans="1:9" x14ac:dyDescent="0.3">
      <c r="A180" s="31" t="s">
        <v>6</v>
      </c>
      <c r="B180" s="32" t="s">
        <v>341</v>
      </c>
      <c r="C180" s="33" t="s">
        <v>342</v>
      </c>
      <c r="D180" s="24">
        <v>149.30000000000001</v>
      </c>
      <c r="E180" s="24">
        <f>MROUND(Таблица1[[#This Row],[BRUTTO, €]]*1.15,0.05)</f>
        <v>171.70000000000002</v>
      </c>
      <c r="F180" s="20">
        <f>MROUND(Таблица1[[#This Row],[BRUTTO, €]]*1.4,0.05)</f>
        <v>209</v>
      </c>
      <c r="G180" s="24">
        <f>Таблица1[[#This Row],[ЦЕНА В МОСКВЕ, €]]-Таблица1[[#This Row],[ЦЕНА В МОСКВЕ, €]]*$I$2</f>
        <v>209</v>
      </c>
      <c r="H180" s="41">
        <f>Таблица1[[#This Row],[ЦЕНА СО СКИДКОЙ, €2]]*$H$1</f>
        <v>15675</v>
      </c>
      <c r="I180" s="22"/>
    </row>
    <row r="181" spans="1:9" x14ac:dyDescent="0.3">
      <c r="A181" s="31" t="s">
        <v>6</v>
      </c>
      <c r="B181" s="32" t="s">
        <v>345</v>
      </c>
      <c r="C181" s="33" t="s">
        <v>346</v>
      </c>
      <c r="D181" s="24">
        <v>152.4</v>
      </c>
      <c r="E181" s="24">
        <f>MROUND(Таблица1[[#This Row],[BRUTTO, €]]*1.15,0.05)</f>
        <v>175.25</v>
      </c>
      <c r="F181" s="20">
        <f>MROUND(Таблица1[[#This Row],[BRUTTO, €]]*1.4,0.05)</f>
        <v>213.35000000000002</v>
      </c>
      <c r="G181" s="24">
        <f>Таблица1[[#This Row],[ЦЕНА В МОСКВЕ, €]]-Таблица1[[#This Row],[ЦЕНА В МОСКВЕ, €]]*$I$2</f>
        <v>213.35000000000002</v>
      </c>
      <c r="H181" s="41">
        <f>Таблица1[[#This Row],[ЦЕНА СО СКИДКОЙ, €2]]*$H$1</f>
        <v>16001.250000000002</v>
      </c>
      <c r="I181" s="22"/>
    </row>
    <row r="182" spans="1:9" x14ac:dyDescent="0.3">
      <c r="A182" s="31" t="s">
        <v>6</v>
      </c>
      <c r="B182" s="32" t="s">
        <v>339</v>
      </c>
      <c r="C182" s="33" t="s">
        <v>340</v>
      </c>
      <c r="D182" s="24">
        <v>144.75</v>
      </c>
      <c r="E182" s="24">
        <f>MROUND(Таблица1[[#This Row],[BRUTTO, €]]*1.15,0.05)</f>
        <v>166.45000000000002</v>
      </c>
      <c r="F182" s="20">
        <f>MROUND(Таблица1[[#This Row],[BRUTTO, €]]*1.4,0.05)</f>
        <v>202.65</v>
      </c>
      <c r="G182" s="24">
        <f>Таблица1[[#This Row],[ЦЕНА В МОСКВЕ, €]]-Таблица1[[#This Row],[ЦЕНА В МОСКВЕ, €]]*$I$2</f>
        <v>202.65</v>
      </c>
      <c r="H182" s="41">
        <f>Таблица1[[#This Row],[ЦЕНА СО СКИДКОЙ, €2]]*$H$1</f>
        <v>15198.75</v>
      </c>
      <c r="I182" s="22"/>
    </row>
    <row r="183" spans="1:9" x14ac:dyDescent="0.3">
      <c r="A183" s="31" t="s">
        <v>6</v>
      </c>
      <c r="B183" s="32" t="s">
        <v>343</v>
      </c>
      <c r="C183" s="33" t="s">
        <v>344</v>
      </c>
      <c r="D183" s="24">
        <v>149.30000000000001</v>
      </c>
      <c r="E183" s="24">
        <f>MROUND(Таблица1[[#This Row],[BRUTTO, €]]*1.15,0.05)</f>
        <v>171.70000000000002</v>
      </c>
      <c r="F183" s="20">
        <f>MROUND(Таблица1[[#This Row],[BRUTTO, €]]*1.4,0.05)</f>
        <v>209</v>
      </c>
      <c r="G183" s="24">
        <f>Таблица1[[#This Row],[ЦЕНА В МОСКВЕ, €]]-Таблица1[[#This Row],[ЦЕНА В МОСКВЕ, €]]*$I$2</f>
        <v>209</v>
      </c>
      <c r="H183" s="41">
        <f>Таблица1[[#This Row],[ЦЕНА СО СКИДКОЙ, €2]]*$H$1</f>
        <v>15675</v>
      </c>
      <c r="I183" s="22"/>
    </row>
    <row r="184" spans="1:9" x14ac:dyDescent="0.3">
      <c r="A184" s="31" t="s">
        <v>6</v>
      </c>
      <c r="B184" s="32" t="s">
        <v>337</v>
      </c>
      <c r="C184" s="33" t="s">
        <v>338</v>
      </c>
      <c r="D184" s="24">
        <v>140.15</v>
      </c>
      <c r="E184" s="24">
        <f>MROUND(Таблица1[[#This Row],[BRUTTO, €]]*1.15,0.05)</f>
        <v>161.15</v>
      </c>
      <c r="F184" s="20">
        <f>MROUND(Таблица1[[#This Row],[BRUTTO, €]]*1.4,0.05)</f>
        <v>196.20000000000002</v>
      </c>
      <c r="G184" s="24">
        <f>Таблица1[[#This Row],[ЦЕНА В МОСКВЕ, €]]-Таблица1[[#This Row],[ЦЕНА В МОСКВЕ, €]]*$I$2</f>
        <v>196.20000000000002</v>
      </c>
      <c r="H184" s="41">
        <f>Таблица1[[#This Row],[ЦЕНА СО СКИДКОЙ, €2]]*$H$1</f>
        <v>14715.000000000002</v>
      </c>
      <c r="I184" s="22"/>
    </row>
    <row r="185" spans="1:9" x14ac:dyDescent="0.3">
      <c r="A185" s="31" t="s">
        <v>6</v>
      </c>
      <c r="B185" s="32" t="s">
        <v>419</v>
      </c>
      <c r="C185" s="33" t="s">
        <v>420</v>
      </c>
      <c r="D185" s="24">
        <v>52.5</v>
      </c>
      <c r="E185" s="24">
        <f>MROUND(Таблица1[[#This Row],[BRUTTO, €]]*1.15,0.05)</f>
        <v>60.35</v>
      </c>
      <c r="F185" s="20">
        <f>MROUND(Таблица1[[#This Row],[BRUTTO, €]]*1.4,0.05)</f>
        <v>73.5</v>
      </c>
      <c r="G185" s="24">
        <f>Таблица1[[#This Row],[ЦЕНА В МОСКВЕ, €]]-Таблица1[[#This Row],[ЦЕНА В МОСКВЕ, €]]*$I$2</f>
        <v>73.5</v>
      </c>
      <c r="H185" s="41">
        <f>Таблица1[[#This Row],[ЦЕНА СО СКИДКОЙ, €2]]*$H$1</f>
        <v>5512.5</v>
      </c>
      <c r="I185" s="22"/>
    </row>
    <row r="186" spans="1:9" x14ac:dyDescent="0.3">
      <c r="A186" s="31" t="s">
        <v>6</v>
      </c>
      <c r="B186" s="32" t="s">
        <v>423</v>
      </c>
      <c r="C186" s="33" t="s">
        <v>424</v>
      </c>
      <c r="D186" s="24">
        <v>61.65</v>
      </c>
      <c r="E186" s="24">
        <f>MROUND(Таблица1[[#This Row],[BRUTTO, €]]*1.15,0.05)</f>
        <v>70.900000000000006</v>
      </c>
      <c r="F186" s="20">
        <f>MROUND(Таблица1[[#This Row],[BRUTTO, €]]*1.4,0.05)</f>
        <v>86.300000000000011</v>
      </c>
      <c r="G186" s="24">
        <f>Таблица1[[#This Row],[ЦЕНА В МОСКВЕ, €]]-Таблица1[[#This Row],[ЦЕНА В МОСКВЕ, €]]*$I$2</f>
        <v>86.300000000000011</v>
      </c>
      <c r="H186" s="41">
        <f>Таблица1[[#This Row],[ЦЕНА СО СКИДКОЙ, €2]]*$H$1</f>
        <v>6472.5000000000009</v>
      </c>
      <c r="I186" s="22"/>
    </row>
    <row r="187" spans="1:9" x14ac:dyDescent="0.3">
      <c r="A187" s="31" t="s">
        <v>6</v>
      </c>
      <c r="B187" s="32" t="s">
        <v>421</v>
      </c>
      <c r="C187" s="33" t="s">
        <v>422</v>
      </c>
      <c r="D187" s="24">
        <v>57.1</v>
      </c>
      <c r="E187" s="24">
        <f>MROUND(Таблица1[[#This Row],[BRUTTO, €]]*1.15,0.05)</f>
        <v>65.650000000000006</v>
      </c>
      <c r="F187" s="20">
        <f>MROUND(Таблица1[[#This Row],[BRUTTO, €]]*1.4,0.05)</f>
        <v>79.95</v>
      </c>
      <c r="G187" s="24">
        <f>Таблица1[[#This Row],[ЦЕНА В МОСКВЕ, €]]-Таблица1[[#This Row],[ЦЕНА В МОСКВЕ, €]]*$I$2</f>
        <v>79.95</v>
      </c>
      <c r="H187" s="41">
        <f>Таблица1[[#This Row],[ЦЕНА СО СКИДКОЙ, €2]]*$H$1</f>
        <v>5996.25</v>
      </c>
      <c r="I187" s="22"/>
    </row>
    <row r="188" spans="1:9" x14ac:dyDescent="0.3">
      <c r="A188" s="31" t="s">
        <v>6</v>
      </c>
      <c r="B188" s="32" t="s">
        <v>425</v>
      </c>
      <c r="C188" s="33" t="s">
        <v>426</v>
      </c>
      <c r="D188" s="24">
        <v>61.65</v>
      </c>
      <c r="E188" s="24">
        <f>MROUND(Таблица1[[#This Row],[BRUTTO, €]]*1.15,0.05)</f>
        <v>70.900000000000006</v>
      </c>
      <c r="F188" s="20">
        <f>MROUND(Таблица1[[#This Row],[BRUTTO, €]]*1.4,0.05)</f>
        <v>86.300000000000011</v>
      </c>
      <c r="G188" s="24">
        <f>Таблица1[[#This Row],[ЦЕНА В МОСКВЕ, €]]-Таблица1[[#This Row],[ЦЕНА В МОСКВЕ, €]]*$I$2</f>
        <v>86.300000000000011</v>
      </c>
      <c r="H188" s="41">
        <f>Таблица1[[#This Row],[ЦЕНА СО СКИДКОЙ, €2]]*$H$1</f>
        <v>6472.5000000000009</v>
      </c>
      <c r="I188" s="22"/>
    </row>
    <row r="189" spans="1:9" x14ac:dyDescent="0.3">
      <c r="A189" s="31" t="s">
        <v>6</v>
      </c>
      <c r="B189" s="32" t="s">
        <v>435</v>
      </c>
      <c r="C189" s="33" t="s">
        <v>436</v>
      </c>
      <c r="D189" s="24">
        <v>63.4</v>
      </c>
      <c r="E189" s="24">
        <f>MROUND(Таблица1[[#This Row],[BRUTTO, €]]*1.15,0.05)</f>
        <v>72.900000000000006</v>
      </c>
      <c r="F189" s="20">
        <f>MROUND(Таблица1[[#This Row],[BRUTTO, €]]*1.4,0.05)</f>
        <v>88.75</v>
      </c>
      <c r="G189" s="24">
        <f>Таблица1[[#This Row],[ЦЕНА В МОСКВЕ, €]]-Таблица1[[#This Row],[ЦЕНА В МОСКВЕ, €]]*$I$2</f>
        <v>88.75</v>
      </c>
      <c r="H189" s="41">
        <f>Таблица1[[#This Row],[ЦЕНА СО СКИДКОЙ, €2]]*$H$1</f>
        <v>6656.25</v>
      </c>
      <c r="I189" s="22"/>
    </row>
    <row r="190" spans="1:9" x14ac:dyDescent="0.3">
      <c r="A190" s="31" t="s">
        <v>6</v>
      </c>
      <c r="B190" s="32" t="s">
        <v>439</v>
      </c>
      <c r="C190" s="33" t="s">
        <v>440</v>
      </c>
      <c r="D190" s="24">
        <v>71.150000000000006</v>
      </c>
      <c r="E190" s="24">
        <f>MROUND(Таблица1[[#This Row],[BRUTTO, €]]*1.15,0.05)</f>
        <v>81.800000000000011</v>
      </c>
      <c r="F190" s="20">
        <f>MROUND(Таблица1[[#This Row],[BRUTTO, €]]*1.4,0.05)</f>
        <v>99.600000000000009</v>
      </c>
      <c r="G190" s="24">
        <f>Таблица1[[#This Row],[ЦЕНА В МОСКВЕ, €]]-Таблица1[[#This Row],[ЦЕНА В МОСКВЕ, €]]*$I$2</f>
        <v>99.600000000000009</v>
      </c>
      <c r="H190" s="41">
        <f>Таблица1[[#This Row],[ЦЕНА СО СКИДКОЙ, €2]]*$H$1</f>
        <v>7470.0000000000009</v>
      </c>
      <c r="I190" s="22"/>
    </row>
    <row r="191" spans="1:9" x14ac:dyDescent="0.3">
      <c r="A191" s="31" t="s">
        <v>6</v>
      </c>
      <c r="B191" s="32" t="s">
        <v>437</v>
      </c>
      <c r="C191" s="33" t="s">
        <v>438</v>
      </c>
      <c r="D191" s="24">
        <v>63.4</v>
      </c>
      <c r="E191" s="24">
        <f>MROUND(Таблица1[[#This Row],[BRUTTO, €]]*1.15,0.05)</f>
        <v>72.900000000000006</v>
      </c>
      <c r="F191" s="20">
        <f>MROUND(Таблица1[[#This Row],[BRUTTO, €]]*1.4,0.05)</f>
        <v>88.75</v>
      </c>
      <c r="G191" s="24">
        <f>Таблица1[[#This Row],[ЦЕНА В МОСКВЕ, €]]-Таблица1[[#This Row],[ЦЕНА В МОСКВЕ, €]]*$I$2</f>
        <v>88.75</v>
      </c>
      <c r="H191" s="41">
        <f>Таблица1[[#This Row],[ЦЕНА СО СКИДКОЙ, €2]]*$H$1</f>
        <v>6656.25</v>
      </c>
      <c r="I191" s="22"/>
    </row>
    <row r="192" spans="1:9" x14ac:dyDescent="0.3">
      <c r="A192" s="31" t="s">
        <v>6</v>
      </c>
      <c r="B192" s="32" t="s">
        <v>393</v>
      </c>
      <c r="C192" s="33" t="s">
        <v>394</v>
      </c>
      <c r="D192" s="24">
        <v>48.2</v>
      </c>
      <c r="E192" s="24">
        <f>MROUND(Таблица1[[#This Row],[BRUTTO, €]]*1.15,0.05)</f>
        <v>55.45</v>
      </c>
      <c r="F192" s="20">
        <f>MROUND(Таблица1[[#This Row],[BRUTTO, €]]*1.4,0.05)</f>
        <v>67.5</v>
      </c>
      <c r="G192" s="24">
        <f>Таблица1[[#This Row],[ЦЕНА В МОСКВЕ, €]]-Таблица1[[#This Row],[ЦЕНА В МОСКВЕ, €]]*$I$2</f>
        <v>67.5</v>
      </c>
      <c r="H192" s="41">
        <f>Таблица1[[#This Row],[ЦЕНА СО СКИДКОЙ, €2]]*$H$1</f>
        <v>5062.5</v>
      </c>
      <c r="I192" s="22"/>
    </row>
    <row r="193" spans="1:9" x14ac:dyDescent="0.3">
      <c r="A193" s="31" t="s">
        <v>6</v>
      </c>
      <c r="B193" s="32" t="s">
        <v>427</v>
      </c>
      <c r="C193" s="33" t="s">
        <v>428</v>
      </c>
      <c r="D193" s="24">
        <v>60</v>
      </c>
      <c r="E193" s="24">
        <f>MROUND(Таблица1[[#This Row],[BRUTTO, €]]*1.15,0.05)</f>
        <v>69</v>
      </c>
      <c r="F193" s="20">
        <f>MROUND(Таблица1[[#This Row],[BRUTTO, €]]*1.4,0.05)</f>
        <v>84</v>
      </c>
      <c r="G193" s="24">
        <f>Таблица1[[#This Row],[ЦЕНА В МОСКВЕ, €]]-Таблица1[[#This Row],[ЦЕНА В МОСКВЕ, €]]*$I$2</f>
        <v>84</v>
      </c>
      <c r="H193" s="41">
        <f>Таблица1[[#This Row],[ЦЕНА СО СКИДКОЙ, €2]]*$H$1</f>
        <v>6300</v>
      </c>
      <c r="I193" s="22"/>
    </row>
    <row r="194" spans="1:9" x14ac:dyDescent="0.3">
      <c r="A194" s="31" t="s">
        <v>6</v>
      </c>
      <c r="B194" s="32" t="s">
        <v>431</v>
      </c>
      <c r="C194" s="33" t="s">
        <v>432</v>
      </c>
      <c r="D194" s="24">
        <v>64.599999999999994</v>
      </c>
      <c r="E194" s="24">
        <f>MROUND(Таблица1[[#This Row],[BRUTTO, €]]*1.15,0.05)</f>
        <v>74.3</v>
      </c>
      <c r="F194" s="20">
        <f>MROUND(Таблица1[[#This Row],[BRUTTO, €]]*1.4,0.05)</f>
        <v>90.45</v>
      </c>
      <c r="G194" s="24">
        <f>Таблица1[[#This Row],[ЦЕНА В МОСКВЕ, €]]-Таблица1[[#This Row],[ЦЕНА В МОСКВЕ, €]]*$I$2</f>
        <v>90.45</v>
      </c>
      <c r="H194" s="41">
        <f>Таблица1[[#This Row],[ЦЕНА СО СКИДКОЙ, €2]]*$H$1</f>
        <v>6783.75</v>
      </c>
      <c r="I194" s="22"/>
    </row>
    <row r="195" spans="1:9" x14ac:dyDescent="0.3">
      <c r="A195" s="31" t="s">
        <v>6</v>
      </c>
      <c r="B195" s="32" t="s">
        <v>433</v>
      </c>
      <c r="C195" s="33" t="s">
        <v>434</v>
      </c>
      <c r="D195" s="24">
        <v>69.150000000000006</v>
      </c>
      <c r="E195" s="24">
        <f>MROUND(Таблица1[[#This Row],[BRUTTO, €]]*1.15,0.05)</f>
        <v>79.5</v>
      </c>
      <c r="F195" s="20">
        <f>MROUND(Таблица1[[#This Row],[BRUTTO, €]]*1.4,0.05)</f>
        <v>96.800000000000011</v>
      </c>
      <c r="G195" s="24">
        <f>Таблица1[[#This Row],[ЦЕНА В МОСКВЕ, €]]-Таблица1[[#This Row],[ЦЕНА В МОСКВЕ, €]]*$I$2</f>
        <v>96.800000000000011</v>
      </c>
      <c r="H195" s="41">
        <f>Таблица1[[#This Row],[ЦЕНА СО СКИДКОЙ, €2]]*$H$1</f>
        <v>7260.0000000000009</v>
      </c>
      <c r="I195" s="22"/>
    </row>
    <row r="196" spans="1:9" x14ac:dyDescent="0.3">
      <c r="A196" s="31" t="s">
        <v>6</v>
      </c>
      <c r="B196" s="32" t="s">
        <v>429</v>
      </c>
      <c r="C196" s="33" t="s">
        <v>430</v>
      </c>
      <c r="D196" s="24">
        <v>60</v>
      </c>
      <c r="E196" s="24">
        <f>MROUND(Таблица1[[#This Row],[BRUTTO, €]]*1.15,0.05)</f>
        <v>69</v>
      </c>
      <c r="F196" s="20">
        <f>MROUND(Таблица1[[#This Row],[BRUTTO, €]]*1.4,0.05)</f>
        <v>84</v>
      </c>
      <c r="G196" s="24">
        <f>Таблица1[[#This Row],[ЦЕНА В МОСКВЕ, €]]-Таблица1[[#This Row],[ЦЕНА В МОСКВЕ, €]]*$I$2</f>
        <v>84</v>
      </c>
      <c r="H196" s="41">
        <f>Таблица1[[#This Row],[ЦЕНА СО СКИДКОЙ, €2]]*$H$1</f>
        <v>6300</v>
      </c>
      <c r="I196" s="22"/>
    </row>
    <row r="197" spans="1:9" x14ac:dyDescent="0.3">
      <c r="A197" s="31" t="s">
        <v>6</v>
      </c>
      <c r="B197" s="32" t="s">
        <v>399</v>
      </c>
      <c r="C197" s="33" t="s">
        <v>400</v>
      </c>
      <c r="D197" s="24">
        <v>57.35</v>
      </c>
      <c r="E197" s="24">
        <f>MROUND(Таблица1[[#This Row],[BRUTTO, €]]*1.15,0.05)</f>
        <v>65.95</v>
      </c>
      <c r="F197" s="20">
        <f>MROUND(Таблица1[[#This Row],[BRUTTO, €]]*1.4,0.05)</f>
        <v>80.300000000000011</v>
      </c>
      <c r="G197" s="24">
        <f>Таблица1[[#This Row],[ЦЕНА В МОСКВЕ, €]]-Таблица1[[#This Row],[ЦЕНА В МОСКВЕ, €]]*$I$2</f>
        <v>80.300000000000011</v>
      </c>
      <c r="H197" s="41">
        <f>Таблица1[[#This Row],[ЦЕНА СО СКИДКОЙ, €2]]*$H$1</f>
        <v>6022.5000000000009</v>
      </c>
      <c r="I197" s="22"/>
    </row>
    <row r="198" spans="1:9" x14ac:dyDescent="0.3">
      <c r="A198" s="31" t="s">
        <v>6</v>
      </c>
      <c r="B198" s="32" t="s">
        <v>403</v>
      </c>
      <c r="C198" s="33" t="s">
        <v>404</v>
      </c>
      <c r="D198" s="24">
        <v>55.95</v>
      </c>
      <c r="E198" s="24">
        <f>MROUND(Таблица1[[#This Row],[BRUTTO, €]]*1.15,0.05)</f>
        <v>64.350000000000009</v>
      </c>
      <c r="F198" s="20">
        <f>MROUND(Таблица1[[#This Row],[BRUTTO, €]]*1.4,0.05)</f>
        <v>78.350000000000009</v>
      </c>
      <c r="G198" s="24">
        <f>Таблица1[[#This Row],[ЦЕНА В МОСКВЕ, €]]-Таблица1[[#This Row],[ЦЕНА В МОСКВЕ, €]]*$I$2</f>
        <v>78.350000000000009</v>
      </c>
      <c r="H198" s="41">
        <f>Таблица1[[#This Row],[ЦЕНА СО СКИДКОЙ, €2]]*$H$1</f>
        <v>5876.2500000000009</v>
      </c>
      <c r="I198" s="22"/>
    </row>
    <row r="199" spans="1:9" x14ac:dyDescent="0.3">
      <c r="A199" s="31" t="s">
        <v>6</v>
      </c>
      <c r="B199" s="32" t="s">
        <v>409</v>
      </c>
      <c r="C199" s="33" t="s">
        <v>410</v>
      </c>
      <c r="D199" s="24">
        <v>65.099999999999994</v>
      </c>
      <c r="E199" s="24">
        <f>MROUND(Таблица1[[#This Row],[BRUTTO, €]]*1.15,0.05)</f>
        <v>74.850000000000009</v>
      </c>
      <c r="F199" s="20">
        <f>MROUND(Таблица1[[#This Row],[BRUTTO, €]]*1.4,0.05)</f>
        <v>91.15</v>
      </c>
      <c r="G199" s="24">
        <f>Таблица1[[#This Row],[ЦЕНА В МОСКВЕ, €]]-Таблица1[[#This Row],[ЦЕНА В МОСКВЕ, €]]*$I$2</f>
        <v>91.15</v>
      </c>
      <c r="H199" s="41">
        <f>Таблица1[[#This Row],[ЦЕНА СО СКИДКОЙ, €2]]*$H$1</f>
        <v>6836.25</v>
      </c>
      <c r="I199" s="22"/>
    </row>
    <row r="200" spans="1:9" x14ac:dyDescent="0.3">
      <c r="A200" s="31" t="s">
        <v>6</v>
      </c>
      <c r="B200" s="32" t="s">
        <v>407</v>
      </c>
      <c r="C200" s="33" t="s">
        <v>408</v>
      </c>
      <c r="D200" s="24">
        <v>60.55</v>
      </c>
      <c r="E200" s="24">
        <f>MROUND(Таблица1[[#This Row],[BRUTTO, €]]*1.15,0.05)</f>
        <v>69.650000000000006</v>
      </c>
      <c r="F200" s="20">
        <f>MROUND(Таблица1[[#This Row],[BRUTTO, €]]*1.4,0.05)</f>
        <v>84.75</v>
      </c>
      <c r="G200" s="24">
        <f>Таблица1[[#This Row],[ЦЕНА В МОСКВЕ, €]]-Таблица1[[#This Row],[ЦЕНА В МОСКВЕ, €]]*$I$2</f>
        <v>84.75</v>
      </c>
      <c r="H200" s="41">
        <f>Таблица1[[#This Row],[ЦЕНА СО СКИДКОЙ, €2]]*$H$1</f>
        <v>6356.25</v>
      </c>
      <c r="I200" s="22"/>
    </row>
    <row r="201" spans="1:9" x14ac:dyDescent="0.3">
      <c r="A201" s="31" t="s">
        <v>6</v>
      </c>
      <c r="B201" s="32" t="s">
        <v>411</v>
      </c>
      <c r="C201" s="33" t="s">
        <v>412</v>
      </c>
      <c r="D201" s="24">
        <v>65.099999999999994</v>
      </c>
      <c r="E201" s="24">
        <f>MROUND(Таблица1[[#This Row],[BRUTTO, €]]*1.15,0.05)</f>
        <v>74.850000000000009</v>
      </c>
      <c r="F201" s="20">
        <f>MROUND(Таблица1[[#This Row],[BRUTTO, €]]*1.4,0.05)</f>
        <v>91.15</v>
      </c>
      <c r="G201" s="24">
        <f>Таблица1[[#This Row],[ЦЕНА В МОСКВЕ, €]]-Таблица1[[#This Row],[ЦЕНА В МОСКВЕ, €]]*$I$2</f>
        <v>91.15</v>
      </c>
      <c r="H201" s="41">
        <f>Таблица1[[#This Row],[ЦЕНА СО СКИДКОЙ, €2]]*$H$1</f>
        <v>6836.25</v>
      </c>
      <c r="I201" s="22"/>
    </row>
    <row r="202" spans="1:9" x14ac:dyDescent="0.3">
      <c r="A202" s="31" t="s">
        <v>6</v>
      </c>
      <c r="B202" s="32" t="s">
        <v>405</v>
      </c>
      <c r="C202" s="33" t="s">
        <v>406</v>
      </c>
      <c r="D202" s="24">
        <v>55.95</v>
      </c>
      <c r="E202" s="24">
        <f>MROUND(Таблица1[[#This Row],[BRUTTO, €]]*1.15,0.05)</f>
        <v>64.350000000000009</v>
      </c>
      <c r="F202" s="20">
        <f>MROUND(Таблица1[[#This Row],[BRUTTO, €]]*1.4,0.05)</f>
        <v>78.350000000000009</v>
      </c>
      <c r="G202" s="24">
        <f>Таблица1[[#This Row],[ЦЕНА В МОСКВЕ, €]]-Таблица1[[#This Row],[ЦЕНА В МОСКВЕ, €]]*$I$2</f>
        <v>78.350000000000009</v>
      </c>
      <c r="H202" s="41">
        <f>Таблица1[[#This Row],[ЦЕНА СО СКИДКОЙ, €2]]*$H$1</f>
        <v>5876.2500000000009</v>
      </c>
      <c r="I202" s="22"/>
    </row>
    <row r="203" spans="1:9" x14ac:dyDescent="0.3">
      <c r="A203" s="31" t="s">
        <v>6</v>
      </c>
      <c r="B203" s="32" t="s">
        <v>417</v>
      </c>
      <c r="C203" s="33" t="s">
        <v>418</v>
      </c>
      <c r="D203" s="24">
        <v>55.95</v>
      </c>
      <c r="E203" s="24">
        <f>MROUND(Таблица1[[#This Row],[BRUTTO, €]]*1.15,0.05)</f>
        <v>64.350000000000009</v>
      </c>
      <c r="F203" s="20">
        <f>MROUND(Таблица1[[#This Row],[BRUTTO, €]]*1.4,0.05)</f>
        <v>78.350000000000009</v>
      </c>
      <c r="G203" s="24">
        <f>Таблица1[[#This Row],[ЦЕНА В МОСКВЕ, €]]-Таблица1[[#This Row],[ЦЕНА В МОСКВЕ, €]]*$I$2</f>
        <v>78.350000000000009</v>
      </c>
      <c r="H203" s="41">
        <f>Таблица1[[#This Row],[ЦЕНА СО СКИДКОЙ, €2]]*$H$1</f>
        <v>5876.2500000000009</v>
      </c>
      <c r="I203" s="22"/>
    </row>
    <row r="204" spans="1:9" x14ac:dyDescent="0.3">
      <c r="A204" s="31" t="s">
        <v>6</v>
      </c>
      <c r="B204" s="32" t="s">
        <v>397</v>
      </c>
      <c r="C204" s="33" t="s">
        <v>398</v>
      </c>
      <c r="D204" s="24">
        <v>52.8</v>
      </c>
      <c r="E204" s="24">
        <f>MROUND(Таблица1[[#This Row],[BRUTTO, €]]*1.15,0.05)</f>
        <v>60.7</v>
      </c>
      <c r="F204" s="20">
        <f>MROUND(Таблица1[[#This Row],[BRUTTO, €]]*1.4,0.05)</f>
        <v>73.900000000000006</v>
      </c>
      <c r="G204" s="24">
        <f>Таблица1[[#This Row],[ЦЕНА В МОСКВЕ, €]]-Таблица1[[#This Row],[ЦЕНА В МОСКВЕ, €]]*$I$2</f>
        <v>73.900000000000006</v>
      </c>
      <c r="H204" s="41">
        <f>Таблица1[[#This Row],[ЦЕНА СО СКИДКОЙ, €2]]*$H$1</f>
        <v>5542.5</v>
      </c>
      <c r="I204" s="22"/>
    </row>
    <row r="205" spans="1:9" x14ac:dyDescent="0.3">
      <c r="A205" s="31" t="s">
        <v>6</v>
      </c>
      <c r="B205" s="32" t="s">
        <v>401</v>
      </c>
      <c r="C205" s="33" t="s">
        <v>402</v>
      </c>
      <c r="D205" s="24">
        <v>57.35</v>
      </c>
      <c r="E205" s="24">
        <f>MROUND(Таблица1[[#This Row],[BRUTTO, €]]*1.15,0.05)</f>
        <v>65.95</v>
      </c>
      <c r="F205" s="20">
        <f>MROUND(Таблица1[[#This Row],[BRUTTO, €]]*1.4,0.05)</f>
        <v>80.300000000000011</v>
      </c>
      <c r="G205" s="24">
        <f>Таблица1[[#This Row],[ЦЕНА В МОСКВЕ, €]]-Таблица1[[#This Row],[ЦЕНА В МОСКВЕ, €]]*$I$2</f>
        <v>80.300000000000011</v>
      </c>
      <c r="H205" s="41">
        <f>Таблица1[[#This Row],[ЦЕНА СО СКИДКОЙ, €2]]*$H$1</f>
        <v>6022.5000000000009</v>
      </c>
      <c r="I205" s="22"/>
    </row>
    <row r="206" spans="1:9" x14ac:dyDescent="0.3">
      <c r="A206" s="31" t="s">
        <v>6</v>
      </c>
      <c r="B206" s="32" t="s">
        <v>395</v>
      </c>
      <c r="C206" s="33" t="s">
        <v>396</v>
      </c>
      <c r="D206" s="24">
        <v>48.2</v>
      </c>
      <c r="E206" s="24">
        <f>MROUND(Таблица1[[#This Row],[BRUTTO, €]]*1.15,0.05)</f>
        <v>55.45</v>
      </c>
      <c r="F206" s="20">
        <f>MROUND(Таблица1[[#This Row],[BRUTTO, €]]*1.4,0.05)</f>
        <v>67.5</v>
      </c>
      <c r="G206" s="24">
        <f>Таблица1[[#This Row],[ЦЕНА В МОСКВЕ, €]]-Таблица1[[#This Row],[ЦЕНА В МОСКВЕ, €]]*$I$2</f>
        <v>67.5</v>
      </c>
      <c r="H206" s="41">
        <f>Таблица1[[#This Row],[ЦЕНА СО СКИДКОЙ, €2]]*$H$1</f>
        <v>5062.5</v>
      </c>
      <c r="I206" s="22"/>
    </row>
    <row r="207" spans="1:9" x14ac:dyDescent="0.3">
      <c r="A207" s="31" t="s">
        <v>6</v>
      </c>
      <c r="B207" s="32" t="s">
        <v>413</v>
      </c>
      <c r="C207" s="33" t="s">
        <v>414</v>
      </c>
      <c r="D207" s="24">
        <v>48.2</v>
      </c>
      <c r="E207" s="24">
        <f>MROUND(Таблица1[[#This Row],[BRUTTO, €]]*1.15,0.05)</f>
        <v>55.45</v>
      </c>
      <c r="F207" s="20">
        <f>MROUND(Таблица1[[#This Row],[BRUTTO, €]]*1.4,0.05)</f>
        <v>67.5</v>
      </c>
      <c r="G207" s="24">
        <f>Таблица1[[#This Row],[ЦЕНА В МОСКВЕ, €]]-Таблица1[[#This Row],[ЦЕНА В МОСКВЕ, €]]*$I$2</f>
        <v>67.5</v>
      </c>
      <c r="H207" s="41">
        <f>Таблица1[[#This Row],[ЦЕНА СО СКИДКОЙ, €2]]*$H$1</f>
        <v>5062.5</v>
      </c>
      <c r="I207" s="22"/>
    </row>
    <row r="208" spans="1:9" x14ac:dyDescent="0.3">
      <c r="A208" s="31" t="s">
        <v>6</v>
      </c>
      <c r="B208" s="32" t="s">
        <v>415</v>
      </c>
      <c r="C208" s="33" t="s">
        <v>416</v>
      </c>
      <c r="D208" s="24">
        <v>48.2</v>
      </c>
      <c r="E208" s="24">
        <f>MROUND(Таблица1[[#This Row],[BRUTTO, €]]*1.15,0.05)</f>
        <v>55.45</v>
      </c>
      <c r="F208" s="20">
        <f>MROUND(Таблица1[[#This Row],[BRUTTO, €]]*1.4,0.05)</f>
        <v>67.5</v>
      </c>
      <c r="G208" s="24">
        <f>Таблица1[[#This Row],[ЦЕНА В МОСКВЕ, €]]-Таблица1[[#This Row],[ЦЕНА В МОСКВЕ, €]]*$I$2</f>
        <v>67.5</v>
      </c>
      <c r="H208" s="41">
        <f>Таблица1[[#This Row],[ЦЕНА СО СКИДКОЙ, €2]]*$H$1</f>
        <v>5062.5</v>
      </c>
      <c r="I208" s="22"/>
    </row>
    <row r="209" spans="1:9" x14ac:dyDescent="0.3">
      <c r="A209" s="31" t="s">
        <v>6</v>
      </c>
      <c r="B209" s="32" t="s">
        <v>151</v>
      </c>
      <c r="C209" s="33" t="s">
        <v>152</v>
      </c>
      <c r="D209" s="24">
        <v>47.05</v>
      </c>
      <c r="E209" s="24">
        <f>MROUND(Таблица1[[#This Row],[BRUTTO, €]]*1.15,0.05)</f>
        <v>54.1</v>
      </c>
      <c r="F209" s="20">
        <f>MROUND(Таблица1[[#This Row],[BRUTTO, €]]*1.4,0.05)</f>
        <v>65.850000000000009</v>
      </c>
      <c r="G209" s="24">
        <f>Таблица1[[#This Row],[ЦЕНА В МОСКВЕ, €]]-Таблица1[[#This Row],[ЦЕНА В МОСКВЕ, €]]*$I$2</f>
        <v>65.850000000000009</v>
      </c>
      <c r="H209" s="41">
        <f>Таблица1[[#This Row],[ЦЕНА СО СКИДКОЙ, €2]]*$H$1</f>
        <v>4938.7500000000009</v>
      </c>
      <c r="I209" s="22"/>
    </row>
    <row r="210" spans="1:9" x14ac:dyDescent="0.3">
      <c r="A210" s="31" t="s">
        <v>6</v>
      </c>
      <c r="B210" s="32" t="s">
        <v>157</v>
      </c>
      <c r="C210" s="33" t="s">
        <v>158</v>
      </c>
      <c r="D210" s="24">
        <v>56.2</v>
      </c>
      <c r="E210" s="24">
        <f>MROUND(Таблица1[[#This Row],[BRUTTO, €]]*1.15,0.05)</f>
        <v>64.650000000000006</v>
      </c>
      <c r="F210" s="20">
        <f>MROUND(Таблица1[[#This Row],[BRUTTO, €]]*1.4,0.05)</f>
        <v>78.7</v>
      </c>
      <c r="G210" s="24">
        <f>Таблица1[[#This Row],[ЦЕНА В МОСКВЕ, €]]-Таблица1[[#This Row],[ЦЕНА В МОСКВЕ, €]]*$I$2</f>
        <v>78.7</v>
      </c>
      <c r="H210" s="41">
        <f>Таблица1[[#This Row],[ЦЕНА СО СКИДКОЙ, €2]]*$H$1</f>
        <v>5902.5</v>
      </c>
      <c r="I210" s="22"/>
    </row>
    <row r="211" spans="1:9" x14ac:dyDescent="0.3">
      <c r="A211" s="31" t="s">
        <v>6</v>
      </c>
      <c r="B211" s="32" t="s">
        <v>171</v>
      </c>
      <c r="C211" s="33" t="s">
        <v>172</v>
      </c>
      <c r="D211" s="24">
        <v>54.75</v>
      </c>
      <c r="E211" s="24">
        <f>MROUND(Таблица1[[#This Row],[BRUTTO, €]]*1.15,0.05)</f>
        <v>62.95</v>
      </c>
      <c r="F211" s="20">
        <f>MROUND(Таблица1[[#This Row],[BRUTTO, €]]*1.4,0.05)</f>
        <v>76.650000000000006</v>
      </c>
      <c r="G211" s="24">
        <f>Таблица1[[#This Row],[ЦЕНА В МОСКВЕ, €]]-Таблица1[[#This Row],[ЦЕНА В МОСКВЕ, €]]*$I$2</f>
        <v>76.650000000000006</v>
      </c>
      <c r="H211" s="41">
        <f>Таблица1[[#This Row],[ЦЕНА СО СКИДКОЙ, €2]]*$H$1</f>
        <v>5748.75</v>
      </c>
      <c r="I211" s="22"/>
    </row>
    <row r="212" spans="1:9" x14ac:dyDescent="0.3">
      <c r="A212" s="31" t="s">
        <v>6</v>
      </c>
      <c r="B212" s="32" t="s">
        <v>177</v>
      </c>
      <c r="C212" s="33" t="s">
        <v>178</v>
      </c>
      <c r="D212" s="24">
        <v>63.9</v>
      </c>
      <c r="E212" s="24">
        <f>MROUND(Таблица1[[#This Row],[BRUTTO, €]]*1.15,0.05)</f>
        <v>73.5</v>
      </c>
      <c r="F212" s="20">
        <f>MROUND(Таблица1[[#This Row],[BRUTTO, €]]*1.4,0.05)</f>
        <v>89.45</v>
      </c>
      <c r="G212" s="24">
        <f>Таблица1[[#This Row],[ЦЕНА В МОСКВЕ, €]]-Таблица1[[#This Row],[ЦЕНА В МОСКВЕ, €]]*$I$2</f>
        <v>89.45</v>
      </c>
      <c r="H212" s="41">
        <f>Таблица1[[#This Row],[ЦЕНА СО СКИДКОЙ, €2]]*$H$1</f>
        <v>6708.75</v>
      </c>
      <c r="I212" s="22"/>
    </row>
    <row r="213" spans="1:9" x14ac:dyDescent="0.3">
      <c r="A213" s="31" t="s">
        <v>6</v>
      </c>
      <c r="B213" s="32" t="s">
        <v>175</v>
      </c>
      <c r="C213" s="33" t="s">
        <v>176</v>
      </c>
      <c r="D213" s="24">
        <v>59.35</v>
      </c>
      <c r="E213" s="24">
        <f>MROUND(Таблица1[[#This Row],[BRUTTO, €]]*1.15,0.05)</f>
        <v>68.25</v>
      </c>
      <c r="F213" s="20">
        <f>MROUND(Таблица1[[#This Row],[BRUTTO, €]]*1.4,0.05)</f>
        <v>83.100000000000009</v>
      </c>
      <c r="G213" s="24">
        <f>Таблица1[[#This Row],[ЦЕНА В МОСКВЕ, €]]-Таблица1[[#This Row],[ЦЕНА В МОСКВЕ, €]]*$I$2</f>
        <v>83.100000000000009</v>
      </c>
      <c r="H213" s="41">
        <f>Таблица1[[#This Row],[ЦЕНА СО СКИДКОЙ, €2]]*$H$1</f>
        <v>6232.5000000000009</v>
      </c>
      <c r="I213" s="22"/>
    </row>
    <row r="214" spans="1:9" x14ac:dyDescent="0.3">
      <c r="A214" s="31" t="s">
        <v>6</v>
      </c>
      <c r="B214" s="32" t="s">
        <v>179</v>
      </c>
      <c r="C214" s="33" t="s">
        <v>180</v>
      </c>
      <c r="D214" s="24">
        <v>63.9</v>
      </c>
      <c r="E214" s="24">
        <f>MROUND(Таблица1[[#This Row],[BRUTTO, €]]*1.15,0.05)</f>
        <v>73.5</v>
      </c>
      <c r="F214" s="20">
        <f>MROUND(Таблица1[[#This Row],[BRUTTO, €]]*1.4,0.05)</f>
        <v>89.45</v>
      </c>
      <c r="G214" s="24">
        <f>Таблица1[[#This Row],[ЦЕНА В МОСКВЕ, €]]-Таблица1[[#This Row],[ЦЕНА В МОСКВЕ, €]]*$I$2</f>
        <v>89.45</v>
      </c>
      <c r="H214" s="41">
        <f>Таблица1[[#This Row],[ЦЕНА СО СКИДКОЙ, €2]]*$H$1</f>
        <v>6708.75</v>
      </c>
      <c r="I214" s="22"/>
    </row>
    <row r="215" spans="1:9" x14ac:dyDescent="0.3">
      <c r="A215" s="31" t="s">
        <v>6</v>
      </c>
      <c r="B215" s="32" t="s">
        <v>207</v>
      </c>
      <c r="C215" s="33" t="s">
        <v>208</v>
      </c>
      <c r="D215" s="24">
        <v>59.1</v>
      </c>
      <c r="E215" s="24">
        <f>MROUND(Таблица1[[#This Row],[BRUTTO, €]]*1.15,0.05)</f>
        <v>67.95</v>
      </c>
      <c r="F215" s="20">
        <f>MROUND(Таблица1[[#This Row],[BRUTTO, €]]*1.4,0.05)</f>
        <v>82.75</v>
      </c>
      <c r="G215" s="24">
        <f>Таблица1[[#This Row],[ЦЕНА В МОСКВЕ, €]]-Таблица1[[#This Row],[ЦЕНА В МОСКВЕ, €]]*$I$2</f>
        <v>82.75</v>
      </c>
      <c r="H215" s="41">
        <f>Таблица1[[#This Row],[ЦЕНА СО СКИДКОЙ, €2]]*$H$1</f>
        <v>6206.25</v>
      </c>
      <c r="I215" s="22"/>
    </row>
    <row r="216" spans="1:9" x14ac:dyDescent="0.3">
      <c r="A216" s="31" t="s">
        <v>6</v>
      </c>
      <c r="B216" s="32" t="s">
        <v>211</v>
      </c>
      <c r="C216" s="33" t="s">
        <v>212</v>
      </c>
      <c r="D216" s="24">
        <v>68.25</v>
      </c>
      <c r="E216" s="24">
        <f>MROUND(Таблица1[[#This Row],[BRUTTO, €]]*1.15,0.05)</f>
        <v>78.5</v>
      </c>
      <c r="F216" s="20">
        <f>MROUND(Таблица1[[#This Row],[BRUTTO, €]]*1.4,0.05)</f>
        <v>95.550000000000011</v>
      </c>
      <c r="G216" s="24">
        <f>Таблица1[[#This Row],[ЦЕНА В МОСКВЕ, €]]-Таблица1[[#This Row],[ЦЕНА В МОСКВЕ, €]]*$I$2</f>
        <v>95.550000000000011</v>
      </c>
      <c r="H216" s="41">
        <f>Таблица1[[#This Row],[ЦЕНА СО СКИДКОЙ, €2]]*$H$1</f>
        <v>7166.2500000000009</v>
      </c>
      <c r="I216" s="22"/>
    </row>
    <row r="217" spans="1:9" x14ac:dyDescent="0.3">
      <c r="A217" s="31" t="s">
        <v>6</v>
      </c>
      <c r="B217" s="32" t="s">
        <v>209</v>
      </c>
      <c r="C217" s="33" t="s">
        <v>210</v>
      </c>
      <c r="D217" s="24">
        <v>63.7</v>
      </c>
      <c r="E217" s="24">
        <f>MROUND(Таблица1[[#This Row],[BRUTTO, €]]*1.15,0.05)</f>
        <v>73.25</v>
      </c>
      <c r="F217" s="20">
        <f>MROUND(Таблица1[[#This Row],[BRUTTO, €]]*1.4,0.05)</f>
        <v>89.2</v>
      </c>
      <c r="G217" s="24">
        <f>Таблица1[[#This Row],[ЦЕНА В МОСКВЕ, €]]-Таблица1[[#This Row],[ЦЕНА В МОСКВЕ, €]]*$I$2</f>
        <v>89.2</v>
      </c>
      <c r="H217" s="41">
        <f>Таблица1[[#This Row],[ЦЕНА СО СКИДКОЙ, €2]]*$H$1</f>
        <v>6690</v>
      </c>
      <c r="I217" s="22"/>
    </row>
    <row r="218" spans="1:9" x14ac:dyDescent="0.3">
      <c r="A218" s="31" t="s">
        <v>6</v>
      </c>
      <c r="B218" s="32" t="s">
        <v>213</v>
      </c>
      <c r="C218" s="33" t="s">
        <v>214</v>
      </c>
      <c r="D218" s="24">
        <v>68.25</v>
      </c>
      <c r="E218" s="24">
        <f>MROUND(Таблица1[[#This Row],[BRUTTO, €]]*1.15,0.05)</f>
        <v>78.5</v>
      </c>
      <c r="F218" s="20">
        <f>MROUND(Таблица1[[#This Row],[BRUTTO, €]]*1.4,0.05)</f>
        <v>95.550000000000011</v>
      </c>
      <c r="G218" s="24">
        <f>Таблица1[[#This Row],[ЦЕНА В МОСКВЕ, €]]-Таблица1[[#This Row],[ЦЕНА В МОСКВЕ, €]]*$I$2</f>
        <v>95.550000000000011</v>
      </c>
      <c r="H218" s="41">
        <f>Таблица1[[#This Row],[ЦЕНА СО СКИДКОЙ, €2]]*$H$1</f>
        <v>7166.2500000000009</v>
      </c>
      <c r="I218" s="22"/>
    </row>
    <row r="219" spans="1:9" x14ac:dyDescent="0.3">
      <c r="A219" s="31" t="s">
        <v>6</v>
      </c>
      <c r="B219" s="32" t="s">
        <v>185</v>
      </c>
      <c r="C219" s="33" t="s">
        <v>186</v>
      </c>
      <c r="D219" s="24">
        <v>67.8</v>
      </c>
      <c r="E219" s="24">
        <f>MROUND(Таблица1[[#This Row],[BRUTTO, €]]*1.15,0.05)</f>
        <v>77.95</v>
      </c>
      <c r="F219" s="20">
        <f>MROUND(Таблица1[[#This Row],[BRUTTO, €]]*1.4,0.05)</f>
        <v>94.9</v>
      </c>
      <c r="G219" s="24">
        <f>Таблица1[[#This Row],[ЦЕНА В МОСКВЕ, €]]-Таблица1[[#This Row],[ЦЕНА В МОСКВЕ, €]]*$I$2</f>
        <v>94.9</v>
      </c>
      <c r="H219" s="41">
        <f>Таблица1[[#This Row],[ЦЕНА СО СКИДКОЙ, €2]]*$H$1</f>
        <v>7117.5</v>
      </c>
      <c r="I219" s="22"/>
    </row>
    <row r="220" spans="1:9" x14ac:dyDescent="0.3">
      <c r="A220" s="31" t="s">
        <v>6</v>
      </c>
      <c r="B220" s="32" t="s">
        <v>183</v>
      </c>
      <c r="C220" s="33" t="s">
        <v>184</v>
      </c>
      <c r="D220" s="24">
        <v>63.25</v>
      </c>
      <c r="E220" s="24">
        <f>MROUND(Таблица1[[#This Row],[BRUTTO, €]]*1.15,0.05)</f>
        <v>72.75</v>
      </c>
      <c r="F220" s="20">
        <f>MROUND(Таблица1[[#This Row],[BRUTTO, €]]*1.4,0.05)</f>
        <v>88.550000000000011</v>
      </c>
      <c r="G220" s="24">
        <f>Таблица1[[#This Row],[ЦЕНА В МОСКВЕ, €]]-Таблица1[[#This Row],[ЦЕНА В МОСКВЕ, €]]*$I$2</f>
        <v>88.550000000000011</v>
      </c>
      <c r="H220" s="41">
        <f>Таблица1[[#This Row],[ЦЕНА СО СКИДКОЙ, €2]]*$H$1</f>
        <v>6641.2500000000009</v>
      </c>
      <c r="I220" s="22"/>
    </row>
    <row r="221" spans="1:9" x14ac:dyDescent="0.3">
      <c r="A221" s="31" t="s">
        <v>6</v>
      </c>
      <c r="B221" s="32" t="s">
        <v>187</v>
      </c>
      <c r="C221" s="33" t="s">
        <v>188</v>
      </c>
      <c r="D221" s="24">
        <v>67.8</v>
      </c>
      <c r="E221" s="24">
        <f>MROUND(Таблица1[[#This Row],[BRUTTO, €]]*1.15,0.05)</f>
        <v>77.95</v>
      </c>
      <c r="F221" s="20">
        <f>MROUND(Таблица1[[#This Row],[BRUTTO, €]]*1.4,0.05)</f>
        <v>94.9</v>
      </c>
      <c r="G221" s="24">
        <f>Таблица1[[#This Row],[ЦЕНА В МОСКВЕ, €]]-Таблица1[[#This Row],[ЦЕНА В МОСКВЕ, €]]*$I$2</f>
        <v>94.9</v>
      </c>
      <c r="H221" s="41">
        <f>Таблица1[[#This Row],[ЦЕНА СО СКИДКОЙ, €2]]*$H$1</f>
        <v>7117.5</v>
      </c>
      <c r="I221" s="22"/>
    </row>
    <row r="222" spans="1:9" x14ac:dyDescent="0.3">
      <c r="A222" s="31" t="s">
        <v>6</v>
      </c>
      <c r="B222" s="32" t="s">
        <v>181</v>
      </c>
      <c r="C222" s="33" t="s">
        <v>182</v>
      </c>
      <c r="D222" s="24">
        <v>58.65</v>
      </c>
      <c r="E222" s="24">
        <f>MROUND(Таблица1[[#This Row],[BRUTTO, €]]*1.15,0.05)</f>
        <v>67.45</v>
      </c>
      <c r="F222" s="20">
        <f>MROUND(Таблица1[[#This Row],[BRUTTO, €]]*1.4,0.05)</f>
        <v>82.100000000000009</v>
      </c>
      <c r="G222" s="24">
        <f>Таблица1[[#This Row],[ЦЕНА В МОСКВЕ, €]]-Таблица1[[#This Row],[ЦЕНА В МОСКВЕ, €]]*$I$2</f>
        <v>82.100000000000009</v>
      </c>
      <c r="H222" s="41">
        <f>Таблица1[[#This Row],[ЦЕНА СО СКИДКОЙ, €2]]*$H$1</f>
        <v>6157.5000000000009</v>
      </c>
      <c r="I222" s="22"/>
    </row>
    <row r="223" spans="1:9" x14ac:dyDescent="0.3">
      <c r="A223" s="31" t="s">
        <v>6</v>
      </c>
      <c r="B223" s="32" t="s">
        <v>173</v>
      </c>
      <c r="C223" s="33" t="s">
        <v>174</v>
      </c>
      <c r="D223" s="24">
        <v>54.75</v>
      </c>
      <c r="E223" s="24">
        <f>MROUND(Таблица1[[#This Row],[BRUTTO, €]]*1.15,0.05)</f>
        <v>62.95</v>
      </c>
      <c r="F223" s="20">
        <f>MROUND(Таблица1[[#This Row],[BRUTTO, €]]*1.4,0.05)</f>
        <v>76.650000000000006</v>
      </c>
      <c r="G223" s="24">
        <f>Таблица1[[#This Row],[ЦЕНА В МОСКВЕ, €]]-Таблица1[[#This Row],[ЦЕНА В МОСКВЕ, €]]*$I$2</f>
        <v>76.650000000000006</v>
      </c>
      <c r="H223" s="41">
        <f>Таблица1[[#This Row],[ЦЕНА СО СКИДКОЙ, €2]]*$H$1</f>
        <v>5748.75</v>
      </c>
      <c r="I223" s="22"/>
    </row>
    <row r="224" spans="1:9" x14ac:dyDescent="0.3">
      <c r="A224" s="31" t="s">
        <v>6</v>
      </c>
      <c r="B224" s="32" t="s">
        <v>229</v>
      </c>
      <c r="C224" s="33" t="s">
        <v>230</v>
      </c>
      <c r="D224" s="24">
        <v>54.75</v>
      </c>
      <c r="E224" s="24">
        <f>MROUND(Таблица1[[#This Row],[BRUTTO, €]]*1.15,0.05)</f>
        <v>62.95</v>
      </c>
      <c r="F224" s="20">
        <f>MROUND(Таблица1[[#This Row],[BRUTTO, €]]*1.4,0.05)</f>
        <v>76.650000000000006</v>
      </c>
      <c r="G224" s="24">
        <f>Таблица1[[#This Row],[ЦЕНА В МОСКВЕ, €]]-Таблица1[[#This Row],[ЦЕНА В МОСКВЕ, €]]*$I$2</f>
        <v>76.650000000000006</v>
      </c>
      <c r="H224" s="41">
        <f>Таблица1[[#This Row],[ЦЕНА СО СКИДКОЙ, €2]]*$H$1</f>
        <v>5748.75</v>
      </c>
      <c r="I224" s="22"/>
    </row>
    <row r="225" spans="1:9" x14ac:dyDescent="0.3">
      <c r="A225" s="31" t="s">
        <v>6</v>
      </c>
      <c r="B225" s="32" t="s">
        <v>233</v>
      </c>
      <c r="C225" s="33" t="s">
        <v>234</v>
      </c>
      <c r="D225" s="24">
        <v>63.9</v>
      </c>
      <c r="E225" s="24">
        <f>MROUND(Таблица1[[#This Row],[BRUTTO, €]]*1.15,0.05)</f>
        <v>73.5</v>
      </c>
      <c r="F225" s="20">
        <f>MROUND(Таблица1[[#This Row],[BRUTTO, €]]*1.4,0.05)</f>
        <v>89.45</v>
      </c>
      <c r="G225" s="24">
        <f>Таблица1[[#This Row],[ЦЕНА В МОСКВЕ, €]]-Таблица1[[#This Row],[ЦЕНА В МОСКВЕ, €]]*$I$2</f>
        <v>89.45</v>
      </c>
      <c r="H225" s="41">
        <f>Таблица1[[#This Row],[ЦЕНА СО СКИДКОЙ, €2]]*$H$1</f>
        <v>6708.75</v>
      </c>
      <c r="I225" s="22"/>
    </row>
    <row r="226" spans="1:9" x14ac:dyDescent="0.3">
      <c r="A226" s="31" t="s">
        <v>6</v>
      </c>
      <c r="B226" s="32" t="s">
        <v>249</v>
      </c>
      <c r="C226" s="33" t="s">
        <v>250</v>
      </c>
      <c r="D226" s="24">
        <v>59.1</v>
      </c>
      <c r="E226" s="24">
        <f>MROUND(Таблица1[[#This Row],[BRUTTO, €]]*1.15,0.05)</f>
        <v>67.95</v>
      </c>
      <c r="F226" s="20">
        <f>MROUND(Таблица1[[#This Row],[BRUTTO, €]]*1.4,0.05)</f>
        <v>82.75</v>
      </c>
      <c r="G226" s="24">
        <f>Таблица1[[#This Row],[ЦЕНА В МОСКВЕ, €]]-Таблица1[[#This Row],[ЦЕНА В МОСКВЕ, €]]*$I$2</f>
        <v>82.75</v>
      </c>
      <c r="H226" s="41">
        <f>Таблица1[[#This Row],[ЦЕНА СО СКИДКОЙ, €2]]*$H$1</f>
        <v>6206.25</v>
      </c>
      <c r="I226" s="22"/>
    </row>
    <row r="227" spans="1:9" x14ac:dyDescent="0.3">
      <c r="A227" s="31" t="s">
        <v>6</v>
      </c>
      <c r="B227" s="32" t="s">
        <v>251</v>
      </c>
      <c r="C227" s="33" t="s">
        <v>252</v>
      </c>
      <c r="D227" s="24">
        <v>68.25</v>
      </c>
      <c r="E227" s="24">
        <f>MROUND(Таблица1[[#This Row],[BRUTTO, €]]*1.15,0.05)</f>
        <v>78.5</v>
      </c>
      <c r="F227" s="20">
        <f>MROUND(Таблица1[[#This Row],[BRUTTO, €]]*1.4,0.05)</f>
        <v>95.550000000000011</v>
      </c>
      <c r="G227" s="24">
        <f>Таблица1[[#This Row],[ЦЕНА В МОСКВЕ, €]]-Таблица1[[#This Row],[ЦЕНА В МОСКВЕ, €]]*$I$2</f>
        <v>95.550000000000011</v>
      </c>
      <c r="H227" s="41">
        <f>Таблица1[[#This Row],[ЦЕНА СО СКИДКОЙ, €2]]*$H$1</f>
        <v>7166.2500000000009</v>
      </c>
      <c r="I227" s="22"/>
    </row>
    <row r="228" spans="1:9" x14ac:dyDescent="0.3">
      <c r="A228" s="31" t="s">
        <v>6</v>
      </c>
      <c r="B228" s="32" t="s">
        <v>253</v>
      </c>
      <c r="C228" s="33" t="s">
        <v>254</v>
      </c>
      <c r="D228" s="24">
        <v>68.25</v>
      </c>
      <c r="E228" s="24">
        <f>MROUND(Таблица1[[#This Row],[BRUTTO, €]]*1.15,0.05)</f>
        <v>78.5</v>
      </c>
      <c r="F228" s="20">
        <f>MROUND(Таблица1[[#This Row],[BRUTTO, €]]*1.4,0.05)</f>
        <v>95.550000000000011</v>
      </c>
      <c r="G228" s="24">
        <f>Таблица1[[#This Row],[ЦЕНА В МОСКВЕ, €]]-Таблица1[[#This Row],[ЦЕНА В МОСКВЕ, €]]*$I$2</f>
        <v>95.550000000000011</v>
      </c>
      <c r="H228" s="41">
        <f>Таблица1[[#This Row],[ЦЕНА СО СКИДКОЙ, €2]]*$H$1</f>
        <v>7166.2500000000009</v>
      </c>
      <c r="I228" s="22"/>
    </row>
    <row r="229" spans="1:9" x14ac:dyDescent="0.3">
      <c r="A229" s="31" t="s">
        <v>6</v>
      </c>
      <c r="B229" s="32" t="s">
        <v>235</v>
      </c>
      <c r="C229" s="33" t="s">
        <v>236</v>
      </c>
      <c r="D229" s="24">
        <v>58.65</v>
      </c>
      <c r="E229" s="24">
        <f>MROUND(Таблица1[[#This Row],[BRUTTO, €]]*1.15,0.05)</f>
        <v>67.45</v>
      </c>
      <c r="F229" s="20">
        <f>MROUND(Таблица1[[#This Row],[BRUTTO, €]]*1.4,0.05)</f>
        <v>82.100000000000009</v>
      </c>
      <c r="G229" s="24">
        <f>Таблица1[[#This Row],[ЦЕНА В МОСКВЕ, €]]-Таблица1[[#This Row],[ЦЕНА В МОСКВЕ, €]]*$I$2</f>
        <v>82.100000000000009</v>
      </c>
      <c r="H229" s="41">
        <f>Таблица1[[#This Row],[ЦЕНА СО СКИДКОЙ, €2]]*$H$1</f>
        <v>6157.5000000000009</v>
      </c>
      <c r="I229" s="22"/>
    </row>
    <row r="230" spans="1:9" x14ac:dyDescent="0.3">
      <c r="A230" s="31" t="s">
        <v>6</v>
      </c>
      <c r="B230" s="32" t="s">
        <v>239</v>
      </c>
      <c r="C230" s="33" t="s">
        <v>240</v>
      </c>
      <c r="D230" s="24">
        <v>67.8</v>
      </c>
      <c r="E230" s="24">
        <f>MROUND(Таблица1[[#This Row],[BRUTTO, €]]*1.15,0.05)</f>
        <v>77.95</v>
      </c>
      <c r="F230" s="20">
        <f>MROUND(Таблица1[[#This Row],[BRUTTO, €]]*1.4,0.05)</f>
        <v>94.9</v>
      </c>
      <c r="G230" s="24">
        <f>Таблица1[[#This Row],[ЦЕНА В МОСКВЕ, €]]-Таблица1[[#This Row],[ЦЕНА В МОСКВЕ, €]]*$I$2</f>
        <v>94.9</v>
      </c>
      <c r="H230" s="41">
        <f>Таблица1[[#This Row],[ЦЕНА СО СКИДКОЙ, €2]]*$H$1</f>
        <v>7117.5</v>
      </c>
      <c r="I230" s="22"/>
    </row>
    <row r="231" spans="1:9" x14ac:dyDescent="0.3">
      <c r="A231" s="31" t="s">
        <v>6</v>
      </c>
      <c r="B231" s="32" t="s">
        <v>237</v>
      </c>
      <c r="C231" s="33" t="s">
        <v>238</v>
      </c>
      <c r="D231" s="24">
        <v>63.25</v>
      </c>
      <c r="E231" s="24">
        <f>MROUND(Таблица1[[#This Row],[BRUTTO, €]]*1.15,0.05)</f>
        <v>72.75</v>
      </c>
      <c r="F231" s="20">
        <f>MROUND(Таблица1[[#This Row],[BRUTTO, €]]*1.4,0.05)</f>
        <v>88.550000000000011</v>
      </c>
      <c r="G231" s="24">
        <f>Таблица1[[#This Row],[ЦЕНА В МОСКВЕ, €]]-Таблица1[[#This Row],[ЦЕНА В МОСКВЕ, €]]*$I$2</f>
        <v>88.550000000000011</v>
      </c>
      <c r="H231" s="41">
        <f>Таблица1[[#This Row],[ЦЕНА СО СКИДКОЙ, €2]]*$H$1</f>
        <v>6641.2500000000009</v>
      </c>
      <c r="I231" s="22"/>
    </row>
    <row r="232" spans="1:9" x14ac:dyDescent="0.3">
      <c r="A232" s="31" t="s">
        <v>6</v>
      </c>
      <c r="B232" s="32" t="s">
        <v>231</v>
      </c>
      <c r="C232" s="33" t="s">
        <v>232</v>
      </c>
      <c r="D232" s="24">
        <v>54.75</v>
      </c>
      <c r="E232" s="24">
        <f>MROUND(Таблица1[[#This Row],[BRUTTO, €]]*1.15,0.05)</f>
        <v>62.95</v>
      </c>
      <c r="F232" s="20">
        <f>MROUND(Таблица1[[#This Row],[BRUTTO, €]]*1.4,0.05)</f>
        <v>76.650000000000006</v>
      </c>
      <c r="G232" s="24">
        <f>Таблица1[[#This Row],[ЦЕНА В МОСКВЕ, €]]-Таблица1[[#This Row],[ЦЕНА В МОСКВЕ, €]]*$I$2</f>
        <v>76.650000000000006</v>
      </c>
      <c r="H232" s="41">
        <f>Таблица1[[#This Row],[ЦЕНА СО СКИДКОЙ, €2]]*$H$1</f>
        <v>5748.75</v>
      </c>
      <c r="I232" s="22"/>
    </row>
    <row r="233" spans="1:9" x14ac:dyDescent="0.3">
      <c r="A233" s="31" t="s">
        <v>6</v>
      </c>
      <c r="B233" s="32" t="s">
        <v>155</v>
      </c>
      <c r="C233" s="33" t="s">
        <v>156</v>
      </c>
      <c r="D233" s="24">
        <v>51.65</v>
      </c>
      <c r="E233" s="24">
        <f>MROUND(Таблица1[[#This Row],[BRUTTO, €]]*1.15,0.05)</f>
        <v>59.400000000000006</v>
      </c>
      <c r="F233" s="20">
        <f>MROUND(Таблица1[[#This Row],[BRUTTO, €]]*1.4,0.05)</f>
        <v>72.3</v>
      </c>
      <c r="G233" s="24">
        <f>Таблица1[[#This Row],[ЦЕНА В МОСКВЕ, €]]-Таблица1[[#This Row],[ЦЕНА В МОСКВЕ, €]]*$I$2</f>
        <v>72.3</v>
      </c>
      <c r="H233" s="41">
        <f>Таблица1[[#This Row],[ЦЕНА СО СКИДКОЙ, €2]]*$H$1</f>
        <v>5422.5</v>
      </c>
      <c r="I233" s="22"/>
    </row>
    <row r="234" spans="1:9" x14ac:dyDescent="0.3">
      <c r="A234" s="31" t="s">
        <v>6</v>
      </c>
      <c r="B234" s="32" t="s">
        <v>159</v>
      </c>
      <c r="C234" s="33" t="s">
        <v>160</v>
      </c>
      <c r="D234" s="24">
        <v>56.2</v>
      </c>
      <c r="E234" s="24">
        <f>MROUND(Таблица1[[#This Row],[BRUTTO, €]]*1.15,0.05)</f>
        <v>64.650000000000006</v>
      </c>
      <c r="F234" s="20">
        <f>MROUND(Таблица1[[#This Row],[BRUTTO, €]]*1.4,0.05)</f>
        <v>78.7</v>
      </c>
      <c r="G234" s="24">
        <f>Таблица1[[#This Row],[ЦЕНА В МОСКВЕ, €]]-Таблица1[[#This Row],[ЦЕНА В МОСКВЕ, €]]*$I$2</f>
        <v>78.7</v>
      </c>
      <c r="H234" s="41">
        <f>Таблица1[[#This Row],[ЦЕНА СО СКИДКОЙ, €2]]*$H$1</f>
        <v>5902.5</v>
      </c>
      <c r="I234" s="22"/>
    </row>
    <row r="235" spans="1:9" x14ac:dyDescent="0.3">
      <c r="A235" s="31" t="s">
        <v>6</v>
      </c>
      <c r="B235" s="32" t="s">
        <v>199</v>
      </c>
      <c r="C235" s="33" t="s">
        <v>200</v>
      </c>
      <c r="D235" s="24">
        <v>51.5</v>
      </c>
      <c r="E235" s="24">
        <f>MROUND(Таблица1[[#This Row],[BRUTTO, €]]*1.15,0.05)</f>
        <v>59.2</v>
      </c>
      <c r="F235" s="20">
        <f>MROUND(Таблица1[[#This Row],[BRUTTO, €]]*1.4,0.05)</f>
        <v>72.100000000000009</v>
      </c>
      <c r="G235" s="24">
        <f>Таблица1[[#This Row],[ЦЕНА В МОСКВЕ, €]]-Таблица1[[#This Row],[ЦЕНА В МОСКВЕ, €]]*$I$2</f>
        <v>72.100000000000009</v>
      </c>
      <c r="H235" s="41">
        <f>Таблица1[[#This Row],[ЦЕНА СО СКИДКОЙ, €2]]*$H$1</f>
        <v>5407.5000000000009</v>
      </c>
      <c r="I235" s="22"/>
    </row>
    <row r="236" spans="1:9" x14ac:dyDescent="0.3">
      <c r="A236" s="31" t="s">
        <v>6</v>
      </c>
      <c r="B236" s="32" t="s">
        <v>205</v>
      </c>
      <c r="C236" s="33" t="s">
        <v>206</v>
      </c>
      <c r="D236" s="24">
        <v>60.65</v>
      </c>
      <c r="E236" s="24">
        <f>MROUND(Таблица1[[#This Row],[BRUTTO, €]]*1.15,0.05)</f>
        <v>69.75</v>
      </c>
      <c r="F236" s="20">
        <f>MROUND(Таблица1[[#This Row],[BRUTTO, €]]*1.4,0.05)</f>
        <v>84.9</v>
      </c>
      <c r="G236" s="24">
        <f>Таблица1[[#This Row],[ЦЕНА В МОСКВЕ, €]]-Таблица1[[#This Row],[ЦЕНА В МОСКВЕ, €]]*$I$2</f>
        <v>84.9</v>
      </c>
      <c r="H236" s="41">
        <f>Таблица1[[#This Row],[ЦЕНА СО СКИДКОЙ, €2]]*$H$1</f>
        <v>6367.5</v>
      </c>
      <c r="I236" s="22"/>
    </row>
    <row r="237" spans="1:9" x14ac:dyDescent="0.3">
      <c r="A237" s="31" t="s">
        <v>6</v>
      </c>
      <c r="B237" s="32" t="s">
        <v>203</v>
      </c>
      <c r="C237" s="33" t="s">
        <v>204</v>
      </c>
      <c r="D237" s="24">
        <v>56.1</v>
      </c>
      <c r="E237" s="24">
        <f>MROUND(Таблица1[[#This Row],[BRUTTO, €]]*1.15,0.05)</f>
        <v>64.5</v>
      </c>
      <c r="F237" s="20">
        <f>MROUND(Таблица1[[#This Row],[BRUTTO, €]]*1.4,0.05)</f>
        <v>78.550000000000011</v>
      </c>
      <c r="G237" s="24">
        <f>Таблица1[[#This Row],[ЦЕНА В МОСКВЕ, €]]-Таблица1[[#This Row],[ЦЕНА В МОСКВЕ, €]]*$I$2</f>
        <v>78.550000000000011</v>
      </c>
      <c r="H237" s="41">
        <f>Таблица1[[#This Row],[ЦЕНА СО СКИДКОЙ, €2]]*$H$1</f>
        <v>5891.2500000000009</v>
      </c>
      <c r="I237" s="22"/>
    </row>
    <row r="238" spans="1:9" x14ac:dyDescent="0.3">
      <c r="A238" s="31" t="s">
        <v>6</v>
      </c>
      <c r="B238" s="32" t="s">
        <v>161</v>
      </c>
      <c r="C238" s="33" t="s">
        <v>162</v>
      </c>
      <c r="D238" s="24">
        <v>51.05</v>
      </c>
      <c r="E238" s="24">
        <f>MROUND(Таблица1[[#This Row],[BRUTTO, €]]*1.15,0.05)</f>
        <v>58.7</v>
      </c>
      <c r="F238" s="20">
        <f>MROUND(Таблица1[[#This Row],[BRUTTO, €]]*1.4,0.05)</f>
        <v>71.45</v>
      </c>
      <c r="G238" s="24">
        <f>Таблица1[[#This Row],[ЦЕНА В МОСКВЕ, €]]-Таблица1[[#This Row],[ЦЕНА В МОСКВЕ, €]]*$I$2</f>
        <v>71.45</v>
      </c>
      <c r="H238" s="41">
        <f>Таблица1[[#This Row],[ЦЕНА СО СКИДКОЙ, €2]]*$H$1</f>
        <v>5358.75</v>
      </c>
      <c r="I238" s="22"/>
    </row>
    <row r="239" spans="1:9" x14ac:dyDescent="0.3">
      <c r="A239" s="31" t="s">
        <v>6</v>
      </c>
      <c r="B239" s="32" t="s">
        <v>167</v>
      </c>
      <c r="C239" s="33" t="s">
        <v>168</v>
      </c>
      <c r="D239" s="24">
        <v>60.2</v>
      </c>
      <c r="E239" s="24">
        <f>MROUND(Таблица1[[#This Row],[BRUTTO, €]]*1.15,0.05)</f>
        <v>69.25</v>
      </c>
      <c r="F239" s="20">
        <f>MROUND(Таблица1[[#This Row],[BRUTTO, €]]*1.4,0.05)</f>
        <v>84.300000000000011</v>
      </c>
      <c r="G239" s="24">
        <f>Таблица1[[#This Row],[ЦЕНА В МОСКВЕ, €]]-Таблица1[[#This Row],[ЦЕНА В МОСКВЕ, €]]*$I$2</f>
        <v>84.300000000000011</v>
      </c>
      <c r="H239" s="41">
        <f>Таблица1[[#This Row],[ЦЕНА СО СКИДКОЙ, €2]]*$H$1</f>
        <v>6322.5000000000009</v>
      </c>
      <c r="I239" s="22"/>
    </row>
    <row r="240" spans="1:9" x14ac:dyDescent="0.3">
      <c r="A240" s="31" t="s">
        <v>6</v>
      </c>
      <c r="B240" s="32" t="s">
        <v>165</v>
      </c>
      <c r="C240" s="33" t="s">
        <v>166</v>
      </c>
      <c r="D240" s="24">
        <v>55.65</v>
      </c>
      <c r="E240" s="24">
        <f>MROUND(Таблица1[[#This Row],[BRUTTO, €]]*1.15,0.05)</f>
        <v>64</v>
      </c>
      <c r="F240" s="20">
        <f>MROUND(Таблица1[[#This Row],[BRUTTO, €]]*1.4,0.05)</f>
        <v>77.900000000000006</v>
      </c>
      <c r="G240" s="24">
        <f>Таблица1[[#This Row],[ЦЕНА В МОСКВЕ, €]]-Таблица1[[#This Row],[ЦЕНА В МОСКВЕ, €]]*$I$2</f>
        <v>77.900000000000006</v>
      </c>
      <c r="H240" s="41">
        <f>Таблица1[[#This Row],[ЦЕНА СО СКИДКОЙ, €2]]*$H$1</f>
        <v>5842.5</v>
      </c>
      <c r="I240" s="22"/>
    </row>
    <row r="241" spans="1:9" x14ac:dyDescent="0.3">
      <c r="A241" s="31" t="s">
        <v>6</v>
      </c>
      <c r="B241" s="32" t="s">
        <v>169</v>
      </c>
      <c r="C241" s="33" t="s">
        <v>170</v>
      </c>
      <c r="D241" s="24">
        <v>60.2</v>
      </c>
      <c r="E241" s="24">
        <f>MROUND(Таблица1[[#This Row],[BRUTTO, €]]*1.15,0.05)</f>
        <v>69.25</v>
      </c>
      <c r="F241" s="20">
        <f>MROUND(Таблица1[[#This Row],[BRUTTO, €]]*1.4,0.05)</f>
        <v>84.300000000000011</v>
      </c>
      <c r="G241" s="24">
        <f>Таблица1[[#This Row],[ЦЕНА В МОСКВЕ, €]]-Таблица1[[#This Row],[ЦЕНА В МОСКВЕ, €]]*$I$2</f>
        <v>84.300000000000011</v>
      </c>
      <c r="H241" s="41">
        <f>Таблица1[[#This Row],[ЦЕНА СО СКИДКОЙ, €2]]*$H$1</f>
        <v>6322.5000000000009</v>
      </c>
      <c r="I241" s="22"/>
    </row>
    <row r="242" spans="1:9" x14ac:dyDescent="0.3">
      <c r="A242" s="31" t="s">
        <v>6</v>
      </c>
      <c r="B242" s="32" t="s">
        <v>163</v>
      </c>
      <c r="C242" s="33" t="s">
        <v>164</v>
      </c>
      <c r="D242" s="24">
        <v>51.05</v>
      </c>
      <c r="E242" s="24">
        <f>MROUND(Таблица1[[#This Row],[BRUTTO, €]]*1.15,0.05)</f>
        <v>58.7</v>
      </c>
      <c r="F242" s="20">
        <f>MROUND(Таблица1[[#This Row],[BRUTTO, €]]*1.4,0.05)</f>
        <v>71.45</v>
      </c>
      <c r="G242" s="24">
        <f>Таблица1[[#This Row],[ЦЕНА В МОСКВЕ, €]]-Таблица1[[#This Row],[ЦЕНА В МОСКВЕ, €]]*$I$2</f>
        <v>71.45</v>
      </c>
      <c r="H242" s="41">
        <f>Таблица1[[#This Row],[ЦЕНА СО СКИДКОЙ, €2]]*$H$1</f>
        <v>5358.75</v>
      </c>
      <c r="I242" s="22"/>
    </row>
    <row r="243" spans="1:9" x14ac:dyDescent="0.3">
      <c r="A243" s="31" t="s">
        <v>6</v>
      </c>
      <c r="B243" s="32" t="s">
        <v>201</v>
      </c>
      <c r="C243" s="33" t="s">
        <v>202</v>
      </c>
      <c r="D243" s="24">
        <v>51.5</v>
      </c>
      <c r="E243" s="24">
        <f>MROUND(Таблица1[[#This Row],[BRUTTO, €]]*1.15,0.05)</f>
        <v>59.2</v>
      </c>
      <c r="F243" s="20">
        <f>MROUND(Таблица1[[#This Row],[BRUTTO, €]]*1.4,0.05)</f>
        <v>72.100000000000009</v>
      </c>
      <c r="G243" s="24">
        <f>Таблица1[[#This Row],[ЦЕНА В МОСКВЕ, €]]-Таблица1[[#This Row],[ЦЕНА В МОСКВЕ, €]]*$I$2</f>
        <v>72.100000000000009</v>
      </c>
      <c r="H243" s="41">
        <f>Таблица1[[#This Row],[ЦЕНА СО СКИДКОЙ, €2]]*$H$1</f>
        <v>5407.5000000000009</v>
      </c>
      <c r="I243" s="22"/>
    </row>
    <row r="244" spans="1:9" x14ac:dyDescent="0.3">
      <c r="A244" s="31" t="s">
        <v>6</v>
      </c>
      <c r="B244" s="32" t="s">
        <v>153</v>
      </c>
      <c r="C244" s="33" t="s">
        <v>154</v>
      </c>
      <c r="D244" s="24">
        <v>47.05</v>
      </c>
      <c r="E244" s="24">
        <f>MROUND(Таблица1[[#This Row],[BRUTTO, €]]*1.15,0.05)</f>
        <v>54.1</v>
      </c>
      <c r="F244" s="20">
        <f>MROUND(Таблица1[[#This Row],[BRUTTO, €]]*1.4,0.05)</f>
        <v>65.850000000000009</v>
      </c>
      <c r="G244" s="24">
        <f>Таблица1[[#This Row],[ЦЕНА В МОСКВЕ, €]]-Таблица1[[#This Row],[ЦЕНА В МОСКВЕ, €]]*$I$2</f>
        <v>65.850000000000009</v>
      </c>
      <c r="H244" s="41">
        <f>Таблица1[[#This Row],[ЦЕНА СО СКИДКОЙ, €2]]*$H$1</f>
        <v>4938.7500000000009</v>
      </c>
      <c r="I244" s="22"/>
    </row>
    <row r="245" spans="1:9" x14ac:dyDescent="0.3">
      <c r="A245" s="31" t="s">
        <v>6</v>
      </c>
      <c r="B245" s="32" t="s">
        <v>189</v>
      </c>
      <c r="C245" s="33" t="s">
        <v>190</v>
      </c>
      <c r="D245" s="24">
        <v>135.05000000000001</v>
      </c>
      <c r="E245" s="24">
        <f>MROUND(Таблица1[[#This Row],[BRUTTO, €]]*1.15,0.05)</f>
        <v>155.30000000000001</v>
      </c>
      <c r="F245" s="20">
        <f>MROUND(Таблица1[[#This Row],[BRUTTO, €]]*1.4,0.05)</f>
        <v>189.05</v>
      </c>
      <c r="G245" s="24">
        <f>Таблица1[[#This Row],[ЦЕНА В МОСКВЕ, €]]-Таблица1[[#This Row],[ЦЕНА В МОСКВЕ, €]]*$I$2</f>
        <v>189.05</v>
      </c>
      <c r="H245" s="41">
        <f>Таблица1[[#This Row],[ЦЕНА СО СКИДКОЙ, €2]]*$H$1</f>
        <v>14178.75</v>
      </c>
      <c r="I245" s="22"/>
    </row>
    <row r="246" spans="1:9" x14ac:dyDescent="0.3">
      <c r="A246" s="31" t="s">
        <v>6</v>
      </c>
      <c r="B246" s="32" t="s">
        <v>195</v>
      </c>
      <c r="C246" s="33" t="s">
        <v>196</v>
      </c>
      <c r="D246" s="24">
        <v>144.19999999999999</v>
      </c>
      <c r="E246" s="24">
        <f>MROUND(Таблица1[[#This Row],[BRUTTO, €]]*1.15,0.05)</f>
        <v>165.85000000000002</v>
      </c>
      <c r="F246" s="20">
        <f>MROUND(Таблица1[[#This Row],[BRUTTO, €]]*1.4,0.05)</f>
        <v>201.9</v>
      </c>
      <c r="G246" s="24">
        <f>Таблица1[[#This Row],[ЦЕНА В МОСКВЕ, €]]-Таблица1[[#This Row],[ЦЕНА В МОСКВЕ, €]]*$I$2</f>
        <v>201.9</v>
      </c>
      <c r="H246" s="41">
        <f>Таблица1[[#This Row],[ЦЕНА СО СКИДКОЙ, €2]]*$H$1</f>
        <v>15142.5</v>
      </c>
      <c r="I246" s="22"/>
    </row>
    <row r="247" spans="1:9" x14ac:dyDescent="0.3">
      <c r="A247" s="31" t="s">
        <v>6</v>
      </c>
      <c r="B247" s="32" t="s">
        <v>193</v>
      </c>
      <c r="C247" s="33" t="s">
        <v>194</v>
      </c>
      <c r="D247" s="24">
        <v>139.65</v>
      </c>
      <c r="E247" s="24">
        <f>MROUND(Таблица1[[#This Row],[BRUTTO, €]]*1.15,0.05)</f>
        <v>160.60000000000002</v>
      </c>
      <c r="F247" s="20">
        <f>MROUND(Таблица1[[#This Row],[BRUTTO, €]]*1.4,0.05)</f>
        <v>195.5</v>
      </c>
      <c r="G247" s="24">
        <f>Таблица1[[#This Row],[ЦЕНА В МОСКВЕ, €]]-Таблица1[[#This Row],[ЦЕНА В МОСКВЕ, €]]*$I$2</f>
        <v>195.5</v>
      </c>
      <c r="H247" s="41">
        <f>Таблица1[[#This Row],[ЦЕНА СО СКИДКОЙ, €2]]*$H$1</f>
        <v>14662.5</v>
      </c>
      <c r="I247" s="22"/>
    </row>
    <row r="248" spans="1:9" x14ac:dyDescent="0.3">
      <c r="A248" s="31" t="s">
        <v>6</v>
      </c>
      <c r="B248" s="32" t="s">
        <v>197</v>
      </c>
      <c r="C248" s="33" t="s">
        <v>198</v>
      </c>
      <c r="D248" s="24">
        <v>144.19999999999999</v>
      </c>
      <c r="E248" s="24">
        <f>MROUND(Таблица1[[#This Row],[BRUTTO, €]]*1.15,0.05)</f>
        <v>165.85000000000002</v>
      </c>
      <c r="F248" s="20">
        <f>MROUND(Таблица1[[#This Row],[BRUTTO, €]]*1.4,0.05)</f>
        <v>201.9</v>
      </c>
      <c r="G248" s="24">
        <f>Таблица1[[#This Row],[ЦЕНА В МОСКВЕ, €]]-Таблица1[[#This Row],[ЦЕНА В МОСКВЕ, €]]*$I$2</f>
        <v>201.9</v>
      </c>
      <c r="H248" s="41">
        <f>Таблица1[[#This Row],[ЦЕНА СО СКИДКОЙ, €2]]*$H$1</f>
        <v>15142.5</v>
      </c>
      <c r="I248" s="22"/>
    </row>
    <row r="249" spans="1:9" x14ac:dyDescent="0.3">
      <c r="A249" s="31" t="s">
        <v>6</v>
      </c>
      <c r="B249" s="32" t="s">
        <v>191</v>
      </c>
      <c r="C249" s="33" t="s">
        <v>192</v>
      </c>
      <c r="D249" s="24">
        <v>135.05000000000001</v>
      </c>
      <c r="E249" s="24">
        <f>MROUND(Таблица1[[#This Row],[BRUTTO, €]]*1.15,0.05)</f>
        <v>155.30000000000001</v>
      </c>
      <c r="F249" s="20">
        <f>MROUND(Таблица1[[#This Row],[BRUTTO, €]]*1.4,0.05)</f>
        <v>189.05</v>
      </c>
      <c r="G249" s="24">
        <f>Таблица1[[#This Row],[ЦЕНА В МОСКВЕ, €]]-Таблица1[[#This Row],[ЦЕНА В МОСКВЕ, €]]*$I$2</f>
        <v>189.05</v>
      </c>
      <c r="H249" s="41">
        <f>Таблица1[[#This Row],[ЦЕНА СО СКИДКОЙ, €2]]*$H$1</f>
        <v>14178.75</v>
      </c>
      <c r="I249" s="22"/>
    </row>
    <row r="250" spans="1:9" x14ac:dyDescent="0.3">
      <c r="A250" s="31" t="s">
        <v>6</v>
      </c>
      <c r="B250" s="32" t="s">
        <v>215</v>
      </c>
      <c r="C250" s="33" t="s">
        <v>216</v>
      </c>
      <c r="D250" s="24">
        <v>47.05</v>
      </c>
      <c r="E250" s="24">
        <f>MROUND(Таблица1[[#This Row],[BRUTTO, €]]*1.15,0.05)</f>
        <v>54.1</v>
      </c>
      <c r="F250" s="20">
        <f>MROUND(Таблица1[[#This Row],[BRUTTO, €]]*1.4,0.05)</f>
        <v>65.850000000000009</v>
      </c>
      <c r="G250" s="24">
        <f>Таблица1[[#This Row],[ЦЕНА В МОСКВЕ, €]]-Таблица1[[#This Row],[ЦЕНА В МОСКВЕ, €]]*$I$2</f>
        <v>65.850000000000009</v>
      </c>
      <c r="H250" s="41">
        <f>Таблица1[[#This Row],[ЦЕНА СО СКИДКОЙ, €2]]*$H$1</f>
        <v>4938.7500000000009</v>
      </c>
      <c r="I250" s="22"/>
    </row>
    <row r="251" spans="1:9" x14ac:dyDescent="0.3">
      <c r="A251" s="31" t="s">
        <v>6</v>
      </c>
      <c r="B251" s="32" t="s">
        <v>219</v>
      </c>
      <c r="C251" s="33" t="s">
        <v>220</v>
      </c>
      <c r="D251" s="24">
        <v>51.65</v>
      </c>
      <c r="E251" s="24">
        <f>MROUND(Таблица1[[#This Row],[BRUTTO, €]]*1.15,0.05)</f>
        <v>59.400000000000006</v>
      </c>
      <c r="F251" s="20">
        <f>MROUND(Таблица1[[#This Row],[BRUTTO, €]]*1.4,0.05)</f>
        <v>72.3</v>
      </c>
      <c r="G251" s="24">
        <f>Таблица1[[#This Row],[ЦЕНА В МОСКВЕ, €]]-Таблица1[[#This Row],[ЦЕНА В МОСКВЕ, €]]*$I$2</f>
        <v>72.3</v>
      </c>
      <c r="H251" s="41">
        <f>Таблица1[[#This Row],[ЦЕНА СО СКИДКОЙ, €2]]*$H$1</f>
        <v>5422.5</v>
      </c>
      <c r="I251" s="22"/>
    </row>
    <row r="252" spans="1:9" x14ac:dyDescent="0.3">
      <c r="A252" s="31" t="s">
        <v>6</v>
      </c>
      <c r="B252" s="32" t="s">
        <v>221</v>
      </c>
      <c r="C252" s="33" t="s">
        <v>222</v>
      </c>
      <c r="D252" s="24">
        <v>56.2</v>
      </c>
      <c r="E252" s="24">
        <f>MROUND(Таблица1[[#This Row],[BRUTTO, €]]*1.15,0.05)</f>
        <v>64.650000000000006</v>
      </c>
      <c r="F252" s="20">
        <f>MROUND(Таблица1[[#This Row],[BRUTTO, €]]*1.4,0.05)</f>
        <v>78.7</v>
      </c>
      <c r="G252" s="24">
        <f>Таблица1[[#This Row],[ЦЕНА В МОСКВЕ, €]]-Таблица1[[#This Row],[ЦЕНА В МОСКВЕ, €]]*$I$2</f>
        <v>78.7</v>
      </c>
      <c r="H252" s="41">
        <f>Таблица1[[#This Row],[ЦЕНА СО СКИДКОЙ, €2]]*$H$1</f>
        <v>5902.5</v>
      </c>
      <c r="I252" s="22"/>
    </row>
    <row r="253" spans="1:9" x14ac:dyDescent="0.3">
      <c r="A253" s="31" t="s">
        <v>6</v>
      </c>
      <c r="B253" s="32" t="s">
        <v>241</v>
      </c>
      <c r="C253" s="33" t="s">
        <v>242</v>
      </c>
      <c r="D253" s="24">
        <v>51.5</v>
      </c>
      <c r="E253" s="24">
        <f>MROUND(Таблица1[[#This Row],[BRUTTO, €]]*1.15,0.05)</f>
        <v>59.2</v>
      </c>
      <c r="F253" s="20">
        <f>MROUND(Таблица1[[#This Row],[BRUTTO, €]]*1.4,0.05)</f>
        <v>72.100000000000009</v>
      </c>
      <c r="G253" s="24">
        <f>Таблица1[[#This Row],[ЦЕНА В МОСКВЕ, €]]-Таблица1[[#This Row],[ЦЕНА В МОСКВЕ, €]]*$I$2</f>
        <v>72.100000000000009</v>
      </c>
      <c r="H253" s="41">
        <f>Таблица1[[#This Row],[ЦЕНА СО СКИДКОЙ, €2]]*$H$1</f>
        <v>5407.5000000000009</v>
      </c>
      <c r="I253" s="22"/>
    </row>
    <row r="254" spans="1:9" x14ac:dyDescent="0.3">
      <c r="A254" s="31" t="s">
        <v>6</v>
      </c>
      <c r="B254" s="32" t="s">
        <v>245</v>
      </c>
      <c r="C254" s="33" t="s">
        <v>246</v>
      </c>
      <c r="D254" s="24">
        <v>60.65</v>
      </c>
      <c r="E254" s="24">
        <f>MROUND(Таблица1[[#This Row],[BRUTTO, €]]*1.15,0.05)</f>
        <v>69.75</v>
      </c>
      <c r="F254" s="20">
        <f>MROUND(Таблица1[[#This Row],[BRUTTO, €]]*1.4,0.05)</f>
        <v>84.9</v>
      </c>
      <c r="G254" s="24">
        <f>Таблица1[[#This Row],[ЦЕНА В МОСКВЕ, €]]-Таблица1[[#This Row],[ЦЕНА В МОСКВЕ, €]]*$I$2</f>
        <v>84.9</v>
      </c>
      <c r="H254" s="41">
        <f>Таблица1[[#This Row],[ЦЕНА СО СКИДКОЙ, €2]]*$H$1</f>
        <v>6367.5</v>
      </c>
      <c r="I254" s="22"/>
    </row>
    <row r="255" spans="1:9" x14ac:dyDescent="0.3">
      <c r="A255" s="31" t="s">
        <v>6</v>
      </c>
      <c r="B255" s="32" t="s">
        <v>247</v>
      </c>
      <c r="C255" s="33" t="s">
        <v>248</v>
      </c>
      <c r="D255" s="24">
        <v>60.65</v>
      </c>
      <c r="E255" s="24">
        <f>MROUND(Таблица1[[#This Row],[BRUTTO, €]]*1.15,0.05)</f>
        <v>69.75</v>
      </c>
      <c r="F255" s="20">
        <f>MROUND(Таблица1[[#This Row],[BRUTTO, €]]*1.4,0.05)</f>
        <v>84.9</v>
      </c>
      <c r="G255" s="24">
        <f>Таблица1[[#This Row],[ЦЕНА В МОСКВЕ, €]]-Таблица1[[#This Row],[ЦЕНА В МОСКВЕ, €]]*$I$2</f>
        <v>84.9</v>
      </c>
      <c r="H255" s="41">
        <f>Таблица1[[#This Row],[ЦЕНА СО СКИДКОЙ, €2]]*$H$1</f>
        <v>6367.5</v>
      </c>
      <c r="I255" s="22"/>
    </row>
    <row r="256" spans="1:9" x14ac:dyDescent="0.3">
      <c r="A256" s="31" t="s">
        <v>6</v>
      </c>
      <c r="B256" s="32" t="s">
        <v>223</v>
      </c>
      <c r="C256" s="33" t="s">
        <v>224</v>
      </c>
      <c r="D256" s="24">
        <v>51.05</v>
      </c>
      <c r="E256" s="24">
        <f>MROUND(Таблица1[[#This Row],[BRUTTO, €]]*1.15,0.05)</f>
        <v>58.7</v>
      </c>
      <c r="F256" s="20">
        <f>MROUND(Таблица1[[#This Row],[BRUTTO, €]]*1.4,0.05)</f>
        <v>71.45</v>
      </c>
      <c r="G256" s="24">
        <f>Таблица1[[#This Row],[ЦЕНА В МОСКВЕ, €]]-Таблица1[[#This Row],[ЦЕНА В МОСКВЕ, €]]*$I$2</f>
        <v>71.45</v>
      </c>
      <c r="H256" s="41">
        <f>Таблица1[[#This Row],[ЦЕНА СО СКИДКОЙ, €2]]*$H$1</f>
        <v>5358.75</v>
      </c>
      <c r="I256" s="22"/>
    </row>
    <row r="257" spans="1:9" x14ac:dyDescent="0.3">
      <c r="A257" s="31" t="s">
        <v>6</v>
      </c>
      <c r="B257" s="32" t="s">
        <v>225</v>
      </c>
      <c r="C257" s="33" t="s">
        <v>226</v>
      </c>
      <c r="D257" s="24">
        <v>60.2</v>
      </c>
      <c r="E257" s="24">
        <f>MROUND(Таблица1[[#This Row],[BRUTTO, €]]*1.15,0.05)</f>
        <v>69.25</v>
      </c>
      <c r="F257" s="20">
        <f>MROUND(Таблица1[[#This Row],[BRUTTO, €]]*1.4,0.05)</f>
        <v>84.300000000000011</v>
      </c>
      <c r="G257" s="24">
        <f>Таблица1[[#This Row],[ЦЕНА В МОСКВЕ, €]]-Таблица1[[#This Row],[ЦЕНА В МОСКВЕ, €]]*$I$2</f>
        <v>84.300000000000011</v>
      </c>
      <c r="H257" s="41">
        <f>Таблица1[[#This Row],[ЦЕНА СО СКИДКОЙ, €2]]*$H$1</f>
        <v>6322.5000000000009</v>
      </c>
      <c r="I257" s="22"/>
    </row>
    <row r="258" spans="1:9" x14ac:dyDescent="0.3">
      <c r="A258" s="31" t="s">
        <v>6</v>
      </c>
      <c r="B258" s="32" t="s">
        <v>227</v>
      </c>
      <c r="C258" s="33" t="s">
        <v>228</v>
      </c>
      <c r="D258" s="24">
        <v>60.2</v>
      </c>
      <c r="E258" s="24">
        <f>MROUND(Таблица1[[#This Row],[BRUTTO, €]]*1.15,0.05)</f>
        <v>69.25</v>
      </c>
      <c r="F258" s="20">
        <f>MROUND(Таблица1[[#This Row],[BRUTTO, €]]*1.4,0.05)</f>
        <v>84.300000000000011</v>
      </c>
      <c r="G258" s="24">
        <f>Таблица1[[#This Row],[ЦЕНА В МОСКВЕ, €]]-Таблица1[[#This Row],[ЦЕНА В МОСКВЕ, €]]*$I$2</f>
        <v>84.300000000000011</v>
      </c>
      <c r="H258" s="41">
        <f>Таблица1[[#This Row],[ЦЕНА СО СКИДКОЙ, €2]]*$H$1</f>
        <v>6322.5000000000009</v>
      </c>
      <c r="I258" s="22"/>
    </row>
    <row r="259" spans="1:9" x14ac:dyDescent="0.3">
      <c r="A259" s="31" t="s">
        <v>6</v>
      </c>
      <c r="B259" s="32" t="s">
        <v>243</v>
      </c>
      <c r="C259" s="33" t="s">
        <v>244</v>
      </c>
      <c r="D259" s="24">
        <v>51.5</v>
      </c>
      <c r="E259" s="24">
        <f>MROUND(Таблица1[[#This Row],[BRUTTO, €]]*1.15,0.05)</f>
        <v>59.2</v>
      </c>
      <c r="F259" s="20">
        <f>MROUND(Таблица1[[#This Row],[BRUTTO, €]]*1.4,0.05)</f>
        <v>72.100000000000009</v>
      </c>
      <c r="G259" s="24">
        <f>Таблица1[[#This Row],[ЦЕНА В МОСКВЕ, €]]-Таблица1[[#This Row],[ЦЕНА В МОСКВЕ, €]]*$I$2</f>
        <v>72.100000000000009</v>
      </c>
      <c r="H259" s="41">
        <f>Таблица1[[#This Row],[ЦЕНА СО СКИДКОЙ, €2]]*$H$1</f>
        <v>5407.5000000000009</v>
      </c>
      <c r="I259" s="22"/>
    </row>
    <row r="260" spans="1:9" x14ac:dyDescent="0.3">
      <c r="A260" s="31" t="s">
        <v>6</v>
      </c>
      <c r="B260" s="32" t="s">
        <v>217</v>
      </c>
      <c r="C260" s="33" t="s">
        <v>218</v>
      </c>
      <c r="D260" s="24">
        <v>47.05</v>
      </c>
      <c r="E260" s="24">
        <f>MROUND(Таблица1[[#This Row],[BRUTTO, €]]*1.15,0.05)</f>
        <v>54.1</v>
      </c>
      <c r="F260" s="20">
        <f>MROUND(Таблица1[[#This Row],[BRUTTO, €]]*1.4,0.05)</f>
        <v>65.850000000000009</v>
      </c>
      <c r="G260" s="24">
        <f>Таблица1[[#This Row],[ЦЕНА В МОСКВЕ, €]]-Таблица1[[#This Row],[ЦЕНА В МОСКВЕ, €]]*$I$2</f>
        <v>65.850000000000009</v>
      </c>
      <c r="H260" s="41">
        <f>Таблица1[[#This Row],[ЦЕНА СО СКИДКОЙ, €2]]*$H$1</f>
        <v>4938.7500000000009</v>
      </c>
      <c r="I260" s="22"/>
    </row>
    <row r="261" spans="1:9" x14ac:dyDescent="0.3">
      <c r="A261" s="31" t="s">
        <v>6</v>
      </c>
      <c r="B261" s="32" t="s">
        <v>357</v>
      </c>
      <c r="C261" s="33" t="s">
        <v>358</v>
      </c>
      <c r="D261" s="24">
        <v>49.9</v>
      </c>
      <c r="E261" s="24">
        <f>MROUND(Таблица1[[#This Row],[BRUTTO, €]]*1.15,0.05)</f>
        <v>57.400000000000006</v>
      </c>
      <c r="F261" s="20">
        <f>MROUND(Таблица1[[#This Row],[BRUTTO, €]]*1.4,0.05)</f>
        <v>69.850000000000009</v>
      </c>
      <c r="G261" s="24">
        <f>Таблица1[[#This Row],[ЦЕНА В МОСКВЕ, €]]-Таблица1[[#This Row],[ЦЕНА В МОСКВЕ, €]]*$I$2</f>
        <v>69.850000000000009</v>
      </c>
      <c r="H261" s="41">
        <f>Таблица1[[#This Row],[ЦЕНА СО СКИДКОЙ, €2]]*$H$1</f>
        <v>5238.7500000000009</v>
      </c>
      <c r="I261" s="22"/>
    </row>
    <row r="262" spans="1:9" x14ac:dyDescent="0.3">
      <c r="A262" s="31" t="s">
        <v>6</v>
      </c>
      <c r="B262" s="32" t="s">
        <v>363</v>
      </c>
      <c r="C262" s="33" t="s">
        <v>364</v>
      </c>
      <c r="D262" s="24">
        <v>59.05</v>
      </c>
      <c r="E262" s="24">
        <f>MROUND(Таблица1[[#This Row],[BRUTTO, €]]*1.15,0.05)</f>
        <v>67.900000000000006</v>
      </c>
      <c r="F262" s="20">
        <f>MROUND(Таблица1[[#This Row],[BRUTTO, €]]*1.4,0.05)</f>
        <v>82.65</v>
      </c>
      <c r="G262" s="24">
        <f>Таблица1[[#This Row],[ЦЕНА В МОСКВЕ, €]]-Таблица1[[#This Row],[ЦЕНА В МОСКВЕ, €]]*$I$2</f>
        <v>82.65</v>
      </c>
      <c r="H262" s="41">
        <f>Таблица1[[#This Row],[ЦЕНА СО СКИДКОЙ, €2]]*$H$1</f>
        <v>6198.75</v>
      </c>
      <c r="I262" s="22"/>
    </row>
    <row r="263" spans="1:9" x14ac:dyDescent="0.3">
      <c r="A263" s="31" t="s">
        <v>6</v>
      </c>
      <c r="B263" s="32" t="s">
        <v>367</v>
      </c>
      <c r="C263" s="33" t="s">
        <v>368</v>
      </c>
      <c r="D263" s="24">
        <v>57</v>
      </c>
      <c r="E263" s="24">
        <f>MROUND(Таблица1[[#This Row],[BRUTTO, €]]*1.15,0.05)</f>
        <v>65.55</v>
      </c>
      <c r="F263" s="20">
        <f>MROUND(Таблица1[[#This Row],[BRUTTO, €]]*1.4,0.05)</f>
        <v>79.800000000000011</v>
      </c>
      <c r="G263" s="24">
        <f>Таблица1[[#This Row],[ЦЕНА В МОСКВЕ, €]]-Таблица1[[#This Row],[ЦЕНА В МОСКВЕ, €]]*$I$2</f>
        <v>79.800000000000011</v>
      </c>
      <c r="H263" s="41">
        <f>Таблица1[[#This Row],[ЦЕНА СО СКИДКОЙ, €2]]*$H$1</f>
        <v>5985.0000000000009</v>
      </c>
      <c r="I263" s="22"/>
    </row>
    <row r="264" spans="1:9" x14ac:dyDescent="0.3">
      <c r="A264" s="31" t="s">
        <v>6</v>
      </c>
      <c r="B264" s="32" t="s">
        <v>373</v>
      </c>
      <c r="C264" s="33" t="s">
        <v>374</v>
      </c>
      <c r="D264" s="24">
        <v>66.150000000000006</v>
      </c>
      <c r="E264" s="24">
        <f>MROUND(Таблица1[[#This Row],[BRUTTO, €]]*1.15,0.05)</f>
        <v>76.05</v>
      </c>
      <c r="F264" s="20">
        <f>MROUND(Таблица1[[#This Row],[BRUTTO, €]]*1.4,0.05)</f>
        <v>92.600000000000009</v>
      </c>
      <c r="G264" s="24">
        <f>Таблица1[[#This Row],[ЦЕНА В МОСКВЕ, €]]-Таблица1[[#This Row],[ЦЕНА В МОСКВЕ, €]]*$I$2</f>
        <v>92.600000000000009</v>
      </c>
      <c r="H264" s="41">
        <f>Таблица1[[#This Row],[ЦЕНА СО СКИДКОЙ, €2]]*$H$1</f>
        <v>6945.0000000000009</v>
      </c>
      <c r="I264" s="22"/>
    </row>
    <row r="265" spans="1:9" x14ac:dyDescent="0.3">
      <c r="A265" s="31" t="s">
        <v>6</v>
      </c>
      <c r="B265" s="32" t="s">
        <v>371</v>
      </c>
      <c r="C265" s="33" t="s">
        <v>372</v>
      </c>
      <c r="D265" s="24">
        <v>61.6</v>
      </c>
      <c r="E265" s="24">
        <f>MROUND(Таблица1[[#This Row],[BRUTTO, €]]*1.15,0.05)</f>
        <v>70.850000000000009</v>
      </c>
      <c r="F265" s="20">
        <f>MROUND(Таблица1[[#This Row],[BRUTTO, €]]*1.4,0.05)</f>
        <v>86.25</v>
      </c>
      <c r="G265" s="24">
        <f>Таблица1[[#This Row],[ЦЕНА В МОСКВЕ, €]]-Таблица1[[#This Row],[ЦЕНА В МОСКВЕ, €]]*$I$2</f>
        <v>86.25</v>
      </c>
      <c r="H265" s="41">
        <f>Таблица1[[#This Row],[ЦЕНА СО СКИДКОЙ, €2]]*$H$1</f>
        <v>6468.75</v>
      </c>
      <c r="I265" s="22"/>
    </row>
    <row r="266" spans="1:9" x14ac:dyDescent="0.3">
      <c r="A266" s="31" t="s">
        <v>6</v>
      </c>
      <c r="B266" s="32" t="s">
        <v>375</v>
      </c>
      <c r="C266" s="33" t="s">
        <v>376</v>
      </c>
      <c r="D266" s="24">
        <v>66.150000000000006</v>
      </c>
      <c r="E266" s="24">
        <f>MROUND(Таблица1[[#This Row],[BRUTTO, €]]*1.15,0.05)</f>
        <v>76.05</v>
      </c>
      <c r="F266" s="20">
        <f>MROUND(Таблица1[[#This Row],[BRUTTO, €]]*1.4,0.05)</f>
        <v>92.600000000000009</v>
      </c>
      <c r="G266" s="24">
        <f>Таблица1[[#This Row],[ЦЕНА В МОСКВЕ, €]]-Таблица1[[#This Row],[ЦЕНА В МОСКВЕ, €]]*$I$2</f>
        <v>92.600000000000009</v>
      </c>
      <c r="H266" s="41">
        <f>Таблица1[[#This Row],[ЦЕНА СО СКИДКОЙ, €2]]*$H$1</f>
        <v>6945.0000000000009</v>
      </c>
      <c r="I266" s="22"/>
    </row>
    <row r="267" spans="1:9" x14ac:dyDescent="0.3">
      <c r="A267" s="31" t="s">
        <v>6</v>
      </c>
      <c r="B267" s="32" t="s">
        <v>369</v>
      </c>
      <c r="C267" s="33" t="s">
        <v>370</v>
      </c>
      <c r="D267" s="24">
        <v>57</v>
      </c>
      <c r="E267" s="24">
        <f>MROUND(Таблица1[[#This Row],[BRUTTO, €]]*1.15,0.05)</f>
        <v>65.55</v>
      </c>
      <c r="F267" s="20">
        <f>MROUND(Таблица1[[#This Row],[BRUTTO, €]]*1.4,0.05)</f>
        <v>79.800000000000011</v>
      </c>
      <c r="G267" s="24">
        <f>Таблица1[[#This Row],[ЦЕНА В МОСКВЕ, €]]-Таблица1[[#This Row],[ЦЕНА В МОСКВЕ, €]]*$I$2</f>
        <v>79.800000000000011</v>
      </c>
      <c r="H267" s="41">
        <f>Таблица1[[#This Row],[ЦЕНА СО СКИДКОЙ, €2]]*$H$1</f>
        <v>5985.0000000000009</v>
      </c>
      <c r="I267" s="22"/>
    </row>
    <row r="268" spans="1:9" x14ac:dyDescent="0.3">
      <c r="A268" s="31" t="s">
        <v>6</v>
      </c>
      <c r="B268" s="32" t="s">
        <v>361</v>
      </c>
      <c r="C268" s="33" t="s">
        <v>362</v>
      </c>
      <c r="D268" s="24">
        <v>54.5</v>
      </c>
      <c r="E268" s="24">
        <f>MROUND(Таблица1[[#This Row],[BRUTTO, €]]*1.15,0.05)</f>
        <v>62.650000000000006</v>
      </c>
      <c r="F268" s="20">
        <f>MROUND(Таблица1[[#This Row],[BRUTTO, €]]*1.4,0.05)</f>
        <v>76.3</v>
      </c>
      <c r="G268" s="24">
        <f>Таблица1[[#This Row],[ЦЕНА В МОСКВЕ, €]]-Таблица1[[#This Row],[ЦЕНА В МОСКВЕ, €]]*$I$2</f>
        <v>76.3</v>
      </c>
      <c r="H268" s="41">
        <f>Таблица1[[#This Row],[ЦЕНА СО СКИДКОЙ, €2]]*$H$1</f>
        <v>5722.5</v>
      </c>
      <c r="I268" s="22"/>
    </row>
    <row r="269" spans="1:9" x14ac:dyDescent="0.3">
      <c r="A269" s="31" t="s">
        <v>6</v>
      </c>
      <c r="B269" s="32" t="s">
        <v>365</v>
      </c>
      <c r="C269" s="33" t="s">
        <v>366</v>
      </c>
      <c r="D269" s="24">
        <v>59.05</v>
      </c>
      <c r="E269" s="24">
        <f>MROUND(Таблица1[[#This Row],[BRUTTO, €]]*1.15,0.05)</f>
        <v>67.900000000000006</v>
      </c>
      <c r="F269" s="20">
        <f>MROUND(Таблица1[[#This Row],[BRUTTO, €]]*1.4,0.05)</f>
        <v>82.65</v>
      </c>
      <c r="G269" s="24">
        <f>Таблица1[[#This Row],[ЦЕНА В МОСКВЕ, €]]-Таблица1[[#This Row],[ЦЕНА В МОСКВЕ, €]]*$I$2</f>
        <v>82.65</v>
      </c>
      <c r="H269" s="41">
        <f>Таблица1[[#This Row],[ЦЕНА СО СКИДКОЙ, €2]]*$H$1</f>
        <v>6198.75</v>
      </c>
      <c r="I269" s="22"/>
    </row>
    <row r="270" spans="1:9" x14ac:dyDescent="0.3">
      <c r="A270" s="31" t="s">
        <v>6</v>
      </c>
      <c r="B270" s="32" t="s">
        <v>359</v>
      </c>
      <c r="C270" s="33" t="s">
        <v>360</v>
      </c>
      <c r="D270" s="24">
        <v>49.9</v>
      </c>
      <c r="E270" s="24">
        <f>MROUND(Таблица1[[#This Row],[BRUTTO, €]]*1.15,0.05)</f>
        <v>57.400000000000006</v>
      </c>
      <c r="F270" s="20">
        <f>MROUND(Таблица1[[#This Row],[BRUTTO, €]]*1.4,0.05)</f>
        <v>69.850000000000009</v>
      </c>
      <c r="G270" s="24">
        <f>Таблица1[[#This Row],[ЦЕНА В МОСКВЕ, €]]-Таблица1[[#This Row],[ЦЕНА В МОСКВЕ, €]]*$I$2</f>
        <v>69.850000000000009</v>
      </c>
      <c r="H270" s="41">
        <f>Таблица1[[#This Row],[ЦЕНА СО СКИДКОЙ, €2]]*$H$1</f>
        <v>5238.7500000000009</v>
      </c>
      <c r="I270" s="22"/>
    </row>
    <row r="271" spans="1:9" x14ac:dyDescent="0.3">
      <c r="A271" s="31" t="s">
        <v>6</v>
      </c>
      <c r="B271" s="32" t="s">
        <v>441</v>
      </c>
      <c r="C271" s="33" t="s">
        <v>442</v>
      </c>
      <c r="D271" s="24">
        <v>55.25</v>
      </c>
      <c r="E271" s="24">
        <f>MROUND(Таблица1[[#This Row],[BRUTTO, €]]*1.15,0.05)</f>
        <v>63.550000000000004</v>
      </c>
      <c r="F271" s="20">
        <f>MROUND(Таблица1[[#This Row],[BRUTTO, €]]*1.4,0.05)</f>
        <v>77.350000000000009</v>
      </c>
      <c r="G271" s="24">
        <f>Таблица1[[#This Row],[ЦЕНА В МОСКВЕ, €]]-Таблица1[[#This Row],[ЦЕНА В МОСКВЕ, €]]*$I$2</f>
        <v>77.350000000000009</v>
      </c>
      <c r="H271" s="41">
        <f>Таблица1[[#This Row],[ЦЕНА СО СКИДКОЙ, €2]]*$H$1</f>
        <v>5801.2500000000009</v>
      </c>
      <c r="I271" s="22"/>
    </row>
    <row r="272" spans="1:9" x14ac:dyDescent="0.3">
      <c r="A272" s="31" t="s">
        <v>6</v>
      </c>
      <c r="B272" s="32" t="s">
        <v>447</v>
      </c>
      <c r="C272" s="33" t="s">
        <v>448</v>
      </c>
      <c r="D272" s="24">
        <v>64.400000000000006</v>
      </c>
      <c r="E272" s="24">
        <f>MROUND(Таблица1[[#This Row],[BRUTTO, €]]*1.15,0.05)</f>
        <v>74.05</v>
      </c>
      <c r="F272" s="20">
        <f>MROUND(Таблица1[[#This Row],[BRUTTO, €]]*1.4,0.05)</f>
        <v>90.15</v>
      </c>
      <c r="G272" s="24">
        <f>Таблица1[[#This Row],[ЦЕНА В МОСКВЕ, €]]-Таблица1[[#This Row],[ЦЕНА В МОСКВЕ, €]]*$I$2</f>
        <v>90.15</v>
      </c>
      <c r="H272" s="41">
        <f>Таблица1[[#This Row],[ЦЕНА СО СКИДКОЙ, €2]]*$H$1</f>
        <v>6761.25</v>
      </c>
      <c r="I272" s="22"/>
    </row>
    <row r="273" spans="1:9" x14ac:dyDescent="0.3">
      <c r="A273" s="31" t="s">
        <v>6</v>
      </c>
      <c r="B273" s="32" t="s">
        <v>453</v>
      </c>
      <c r="C273" s="33" t="s">
        <v>454</v>
      </c>
      <c r="D273" s="24">
        <v>62.95</v>
      </c>
      <c r="E273" s="24">
        <f>MROUND(Таблица1[[#This Row],[BRUTTO, €]]*1.15,0.05)</f>
        <v>72.400000000000006</v>
      </c>
      <c r="F273" s="20">
        <f>MROUND(Таблица1[[#This Row],[BRUTTO, €]]*1.4,0.05)</f>
        <v>88.15</v>
      </c>
      <c r="G273" s="24">
        <f>Таблица1[[#This Row],[ЦЕНА В МОСКВЕ, €]]-Таблица1[[#This Row],[ЦЕНА В МОСКВЕ, €]]*$I$2</f>
        <v>88.15</v>
      </c>
      <c r="H273" s="41">
        <f>Таблица1[[#This Row],[ЦЕНА СО СКИДКОЙ, €2]]*$H$1</f>
        <v>6611.25</v>
      </c>
      <c r="I273" s="22"/>
    </row>
    <row r="274" spans="1:9" x14ac:dyDescent="0.3">
      <c r="A274" s="31" t="s">
        <v>6</v>
      </c>
      <c r="B274" s="32" t="s">
        <v>459</v>
      </c>
      <c r="C274" s="33" t="s">
        <v>460</v>
      </c>
      <c r="D274" s="24">
        <v>72.099999999999994</v>
      </c>
      <c r="E274" s="24">
        <f>MROUND(Таблица1[[#This Row],[BRUTTO, €]]*1.15,0.05)</f>
        <v>82.9</v>
      </c>
      <c r="F274" s="20">
        <f>MROUND(Таблица1[[#This Row],[BRUTTO, €]]*1.4,0.05)</f>
        <v>100.95</v>
      </c>
      <c r="G274" s="24">
        <f>Таблица1[[#This Row],[ЦЕНА В МОСКВЕ, €]]-Таблица1[[#This Row],[ЦЕНА В МОСКВЕ, €]]*$I$2</f>
        <v>100.95</v>
      </c>
      <c r="H274" s="41">
        <f>Таблица1[[#This Row],[ЦЕНА СО СКИДКОЙ, €2]]*$H$1</f>
        <v>7571.25</v>
      </c>
      <c r="I274" s="22"/>
    </row>
    <row r="275" spans="1:9" x14ac:dyDescent="0.3">
      <c r="A275" s="31" t="s">
        <v>6</v>
      </c>
      <c r="B275" s="32" t="s">
        <v>457</v>
      </c>
      <c r="C275" s="33" t="s">
        <v>458</v>
      </c>
      <c r="D275" s="24">
        <v>67.55</v>
      </c>
      <c r="E275" s="24">
        <f>MROUND(Таблица1[[#This Row],[BRUTTO, €]]*1.15,0.05)</f>
        <v>77.7</v>
      </c>
      <c r="F275" s="20">
        <f>MROUND(Таблица1[[#This Row],[BRUTTO, €]]*1.4,0.05)</f>
        <v>94.550000000000011</v>
      </c>
      <c r="G275" s="24">
        <f>Таблица1[[#This Row],[ЦЕНА В МОСКВЕ, €]]-Таблица1[[#This Row],[ЦЕНА В МОСКВЕ, €]]*$I$2</f>
        <v>94.550000000000011</v>
      </c>
      <c r="H275" s="41">
        <f>Таблица1[[#This Row],[ЦЕНА СО СКИДКОЙ, €2]]*$H$1</f>
        <v>7091.2500000000009</v>
      </c>
      <c r="I275" s="22"/>
    </row>
    <row r="276" spans="1:9" x14ac:dyDescent="0.3">
      <c r="A276" s="31" t="s">
        <v>6</v>
      </c>
      <c r="B276" s="32" t="s">
        <v>461</v>
      </c>
      <c r="C276" s="33" t="s">
        <v>462</v>
      </c>
      <c r="D276" s="24">
        <v>72.099999999999994</v>
      </c>
      <c r="E276" s="24">
        <f>MROUND(Таблица1[[#This Row],[BRUTTO, €]]*1.15,0.05)</f>
        <v>82.9</v>
      </c>
      <c r="F276" s="20">
        <f>MROUND(Таблица1[[#This Row],[BRUTTO, €]]*1.4,0.05)</f>
        <v>100.95</v>
      </c>
      <c r="G276" s="24">
        <f>Таблица1[[#This Row],[ЦЕНА В МОСКВЕ, €]]-Таблица1[[#This Row],[ЦЕНА В МОСКВЕ, €]]*$I$2</f>
        <v>100.95</v>
      </c>
      <c r="H276" s="41">
        <f>Таблица1[[#This Row],[ЦЕНА СО СКИДКОЙ, €2]]*$H$1</f>
        <v>7571.25</v>
      </c>
      <c r="I276" s="22"/>
    </row>
    <row r="277" spans="1:9" x14ac:dyDescent="0.3">
      <c r="A277" s="31" t="s">
        <v>6</v>
      </c>
      <c r="B277" s="32" t="s">
        <v>455</v>
      </c>
      <c r="C277" s="33" t="s">
        <v>456</v>
      </c>
      <c r="D277" s="24">
        <v>62.95</v>
      </c>
      <c r="E277" s="24">
        <f>MROUND(Таблица1[[#This Row],[BRUTTO, €]]*1.15,0.05)</f>
        <v>72.400000000000006</v>
      </c>
      <c r="F277" s="20">
        <f>MROUND(Таблица1[[#This Row],[BRUTTO, €]]*1.4,0.05)</f>
        <v>88.15</v>
      </c>
      <c r="G277" s="24">
        <f>Таблица1[[#This Row],[ЦЕНА В МОСКВЕ, €]]-Таблица1[[#This Row],[ЦЕНА В МОСКВЕ, €]]*$I$2</f>
        <v>88.15</v>
      </c>
      <c r="H277" s="41">
        <f>Таблица1[[#This Row],[ЦЕНА СО СКИДКОЙ, €2]]*$H$1</f>
        <v>6611.25</v>
      </c>
      <c r="I277" s="22"/>
    </row>
    <row r="278" spans="1:9" x14ac:dyDescent="0.3">
      <c r="A278" s="31" t="s">
        <v>6</v>
      </c>
      <c r="B278" s="32" t="s">
        <v>463</v>
      </c>
      <c r="C278" s="33" t="s">
        <v>464</v>
      </c>
      <c r="D278" s="24">
        <v>62.95</v>
      </c>
      <c r="E278" s="24">
        <f>MROUND(Таблица1[[#This Row],[BRUTTO, €]]*1.15,0.05)</f>
        <v>72.400000000000006</v>
      </c>
      <c r="F278" s="20">
        <f>MROUND(Таблица1[[#This Row],[BRUTTO, €]]*1.4,0.05)</f>
        <v>88.15</v>
      </c>
      <c r="G278" s="24">
        <f>Таблица1[[#This Row],[ЦЕНА В МОСКВЕ, €]]-Таблица1[[#This Row],[ЦЕНА В МОСКВЕ, €]]*$I$2</f>
        <v>88.15</v>
      </c>
      <c r="H278" s="41">
        <f>Таблица1[[#This Row],[ЦЕНА СО СКИДКОЙ, €2]]*$H$1</f>
        <v>6611.25</v>
      </c>
      <c r="I278" s="22"/>
    </row>
    <row r="279" spans="1:9" x14ac:dyDescent="0.3">
      <c r="A279" s="31" t="s">
        <v>6</v>
      </c>
      <c r="B279" s="32" t="s">
        <v>465</v>
      </c>
      <c r="C279" s="33" t="s">
        <v>466</v>
      </c>
      <c r="D279" s="24">
        <v>67.55</v>
      </c>
      <c r="E279" s="24">
        <f>MROUND(Таблица1[[#This Row],[BRUTTO, €]]*1.15,0.05)</f>
        <v>77.7</v>
      </c>
      <c r="F279" s="20">
        <f>MROUND(Таблица1[[#This Row],[BRUTTO, €]]*1.4,0.05)</f>
        <v>94.550000000000011</v>
      </c>
      <c r="G279" s="24">
        <f>Таблица1[[#This Row],[ЦЕНА В МОСКВЕ, €]]-Таблица1[[#This Row],[ЦЕНА В МОСКВЕ, €]]*$I$2</f>
        <v>94.550000000000011</v>
      </c>
      <c r="H279" s="41">
        <f>Таблица1[[#This Row],[ЦЕНА СО СКИДКОЙ, €2]]*$H$1</f>
        <v>7091.2500000000009</v>
      </c>
      <c r="I279" s="22"/>
    </row>
    <row r="280" spans="1:9" x14ac:dyDescent="0.3">
      <c r="A280" s="31" t="s">
        <v>6</v>
      </c>
      <c r="B280" s="32" t="s">
        <v>445</v>
      </c>
      <c r="C280" s="33" t="s">
        <v>446</v>
      </c>
      <c r="D280" s="24">
        <v>59.85</v>
      </c>
      <c r="E280" s="24">
        <f>MROUND(Таблица1[[#This Row],[BRUTTO, €]]*1.15,0.05)</f>
        <v>68.850000000000009</v>
      </c>
      <c r="F280" s="20">
        <f>MROUND(Таблица1[[#This Row],[BRUTTO, €]]*1.4,0.05)</f>
        <v>83.800000000000011</v>
      </c>
      <c r="G280" s="24">
        <f>Таблица1[[#This Row],[ЦЕНА В МОСКВЕ, €]]-Таблица1[[#This Row],[ЦЕНА В МОСКВЕ, €]]*$I$2</f>
        <v>83.800000000000011</v>
      </c>
      <c r="H280" s="41">
        <f>Таблица1[[#This Row],[ЦЕНА СО СКИДКОЙ, €2]]*$H$1</f>
        <v>6285.0000000000009</v>
      </c>
      <c r="I280" s="22"/>
    </row>
    <row r="281" spans="1:9" x14ac:dyDescent="0.3">
      <c r="A281" s="31" t="s">
        <v>6</v>
      </c>
      <c r="B281" s="32" t="s">
        <v>449</v>
      </c>
      <c r="C281" s="33" t="s">
        <v>450</v>
      </c>
      <c r="D281" s="24">
        <v>64.400000000000006</v>
      </c>
      <c r="E281" s="24">
        <f>MROUND(Таблица1[[#This Row],[BRUTTO, €]]*1.15,0.05)</f>
        <v>74.05</v>
      </c>
      <c r="F281" s="20">
        <f>MROUND(Таблица1[[#This Row],[BRUTTO, €]]*1.4,0.05)</f>
        <v>90.15</v>
      </c>
      <c r="G281" s="24">
        <f>Таблица1[[#This Row],[ЦЕНА В МОСКВЕ, €]]-Таблица1[[#This Row],[ЦЕНА В МОСКВЕ, €]]*$I$2</f>
        <v>90.15</v>
      </c>
      <c r="H281" s="41">
        <f>Таблица1[[#This Row],[ЦЕНА СО СКИДКОЙ, €2]]*$H$1</f>
        <v>6761.25</v>
      </c>
      <c r="I281" s="22"/>
    </row>
    <row r="282" spans="1:9" x14ac:dyDescent="0.3">
      <c r="A282" s="31" t="s">
        <v>6</v>
      </c>
      <c r="B282" s="32" t="s">
        <v>443</v>
      </c>
      <c r="C282" s="33" t="s">
        <v>444</v>
      </c>
      <c r="D282" s="24">
        <v>55.25</v>
      </c>
      <c r="E282" s="24">
        <f>MROUND(Таблица1[[#This Row],[BRUTTO, €]]*1.15,0.05)</f>
        <v>63.550000000000004</v>
      </c>
      <c r="F282" s="20">
        <f>MROUND(Таблица1[[#This Row],[BRUTTO, €]]*1.4,0.05)</f>
        <v>77.350000000000009</v>
      </c>
      <c r="G282" s="24">
        <f>Таблица1[[#This Row],[ЦЕНА В МОСКВЕ, €]]-Таблица1[[#This Row],[ЦЕНА В МОСКВЕ, €]]*$I$2</f>
        <v>77.350000000000009</v>
      </c>
      <c r="H282" s="41">
        <f>Таблица1[[#This Row],[ЦЕНА СО СКИДКОЙ, €2]]*$H$1</f>
        <v>5801.2500000000009</v>
      </c>
      <c r="I282" s="22"/>
    </row>
    <row r="283" spans="1:9" x14ac:dyDescent="0.3">
      <c r="A283" s="31" t="s">
        <v>6</v>
      </c>
      <c r="B283" s="32" t="s">
        <v>451</v>
      </c>
      <c r="C283" s="33" t="s">
        <v>452</v>
      </c>
      <c r="D283" s="24">
        <v>55.25</v>
      </c>
      <c r="E283" s="24">
        <f>MROUND(Таблица1[[#This Row],[BRUTTO, €]]*1.15,0.05)</f>
        <v>63.550000000000004</v>
      </c>
      <c r="F283" s="20">
        <f>MROUND(Таблица1[[#This Row],[BRUTTO, €]]*1.4,0.05)</f>
        <v>77.350000000000009</v>
      </c>
      <c r="G283" s="24">
        <f>Таблица1[[#This Row],[ЦЕНА В МОСКВЕ, €]]-Таблица1[[#This Row],[ЦЕНА В МОСКВЕ, €]]*$I$2</f>
        <v>77.350000000000009</v>
      </c>
      <c r="H283" s="41">
        <f>Таблица1[[#This Row],[ЦЕНА СО СКИДКОЙ, €2]]*$H$1</f>
        <v>5801.2500000000009</v>
      </c>
      <c r="I283" s="22"/>
    </row>
    <row r="284" spans="1:9" x14ac:dyDescent="0.3">
      <c r="A284" s="31" t="s">
        <v>6</v>
      </c>
      <c r="B284" s="32" t="s">
        <v>291</v>
      </c>
      <c r="C284" s="33" t="s">
        <v>292</v>
      </c>
      <c r="D284" s="24">
        <v>118.85</v>
      </c>
      <c r="E284" s="24">
        <f>MROUND(Таблица1[[#This Row],[BRUTTO, €]]*1.15,0.05)</f>
        <v>136.70000000000002</v>
      </c>
      <c r="F284" s="20">
        <f>MROUND(Таблица1[[#This Row],[BRUTTO, €]]*1.4,0.05)</f>
        <v>166.4</v>
      </c>
      <c r="G284" s="24">
        <f>Таблица1[[#This Row],[ЦЕНА В МОСКВЕ, €]]-Таблица1[[#This Row],[ЦЕНА В МОСКВЕ, €]]*$I$2</f>
        <v>166.4</v>
      </c>
      <c r="H284" s="41">
        <f>Таблица1[[#This Row],[ЦЕНА СО СКИДКОЙ, €2]]*$H$1</f>
        <v>12480</v>
      </c>
      <c r="I284" s="22"/>
    </row>
    <row r="285" spans="1:9" x14ac:dyDescent="0.3">
      <c r="A285" s="31" t="s">
        <v>6</v>
      </c>
      <c r="B285" s="32" t="s">
        <v>293</v>
      </c>
      <c r="C285" s="33" t="s">
        <v>294</v>
      </c>
      <c r="D285" s="24">
        <v>118.85</v>
      </c>
      <c r="E285" s="24">
        <f>MROUND(Таблица1[[#This Row],[BRUTTO, €]]*1.15,0.05)</f>
        <v>136.70000000000002</v>
      </c>
      <c r="F285" s="20">
        <f>MROUND(Таблица1[[#This Row],[BRUTTO, €]]*1.4,0.05)</f>
        <v>166.4</v>
      </c>
      <c r="G285" s="24">
        <f>Таблица1[[#This Row],[ЦЕНА В МОСКВЕ, €]]-Таблица1[[#This Row],[ЦЕНА В МОСКВЕ, €]]*$I$2</f>
        <v>166.4</v>
      </c>
      <c r="H285" s="41">
        <f>Таблица1[[#This Row],[ЦЕНА СО СКИДКОЙ, €2]]*$H$1</f>
        <v>12480</v>
      </c>
      <c r="I285" s="22"/>
    </row>
    <row r="286" spans="1:9" x14ac:dyDescent="0.3">
      <c r="A286" s="31" t="s">
        <v>6</v>
      </c>
      <c r="B286" s="32" t="s">
        <v>299</v>
      </c>
      <c r="C286" s="33" t="s">
        <v>300</v>
      </c>
      <c r="D286" s="24">
        <v>123.3</v>
      </c>
      <c r="E286" s="24">
        <f>MROUND(Таблица1[[#This Row],[BRUTTO, €]]*1.15,0.05)</f>
        <v>141.80000000000001</v>
      </c>
      <c r="F286" s="20">
        <f>MROUND(Таблица1[[#This Row],[BRUTTO, €]]*1.4,0.05)</f>
        <v>172.60000000000002</v>
      </c>
      <c r="G286" s="24">
        <f>Таблица1[[#This Row],[ЦЕНА В МОСКВЕ, €]]-Таблица1[[#This Row],[ЦЕНА В МОСКВЕ, €]]*$I$2</f>
        <v>172.60000000000002</v>
      </c>
      <c r="H286" s="41">
        <f>Таблица1[[#This Row],[ЦЕНА СО СКИДКОЙ, €2]]*$H$1</f>
        <v>12945.000000000002</v>
      </c>
      <c r="I286" s="22"/>
    </row>
    <row r="287" spans="1:9" x14ac:dyDescent="0.3">
      <c r="A287" s="31" t="s">
        <v>6</v>
      </c>
      <c r="B287" s="32" t="s">
        <v>301</v>
      </c>
      <c r="C287" s="33" t="s">
        <v>302</v>
      </c>
      <c r="D287" s="24">
        <v>123.3</v>
      </c>
      <c r="E287" s="24">
        <f>MROUND(Таблица1[[#This Row],[BRUTTO, €]]*1.15,0.05)</f>
        <v>141.80000000000001</v>
      </c>
      <c r="F287" s="20">
        <f>MROUND(Таблица1[[#This Row],[BRUTTO, €]]*1.4,0.05)</f>
        <v>172.60000000000002</v>
      </c>
      <c r="G287" s="24">
        <f>Таблица1[[#This Row],[ЦЕНА В МОСКВЕ, €]]-Таблица1[[#This Row],[ЦЕНА В МОСКВЕ, €]]*$I$2</f>
        <v>172.60000000000002</v>
      </c>
      <c r="H287" s="41">
        <f>Таблица1[[#This Row],[ЦЕНА СО СКИДКОЙ, €2]]*$H$1</f>
        <v>12945.000000000002</v>
      </c>
      <c r="I287" s="22"/>
    </row>
    <row r="288" spans="1:9" x14ac:dyDescent="0.3">
      <c r="A288" s="31" t="s">
        <v>6</v>
      </c>
      <c r="B288" s="32" t="s">
        <v>287</v>
      </c>
      <c r="C288" s="33" t="s">
        <v>288</v>
      </c>
      <c r="D288" s="24">
        <v>124.35</v>
      </c>
      <c r="E288" s="24">
        <f>MROUND(Таблица1[[#This Row],[BRUTTO, €]]*1.15,0.05)</f>
        <v>143</v>
      </c>
      <c r="F288" s="20">
        <f>MROUND(Таблица1[[#This Row],[BRUTTO, €]]*1.4,0.05)</f>
        <v>174.10000000000002</v>
      </c>
      <c r="G288" s="24">
        <f>Таблица1[[#This Row],[ЦЕНА В МОСКВЕ, €]]-Таблица1[[#This Row],[ЦЕНА В МОСКВЕ, €]]*$I$2</f>
        <v>174.10000000000002</v>
      </c>
      <c r="H288" s="41">
        <f>Таблица1[[#This Row],[ЦЕНА СО СКИДКОЙ, €2]]*$H$1</f>
        <v>13057.500000000002</v>
      </c>
      <c r="I288" s="22"/>
    </row>
    <row r="289" spans="1:9" x14ac:dyDescent="0.3">
      <c r="A289" s="31" t="s">
        <v>6</v>
      </c>
      <c r="B289" s="32" t="s">
        <v>289</v>
      </c>
      <c r="C289" s="33" t="s">
        <v>290</v>
      </c>
      <c r="D289" s="24">
        <v>124.35</v>
      </c>
      <c r="E289" s="24">
        <f>MROUND(Таблица1[[#This Row],[BRUTTO, €]]*1.15,0.05)</f>
        <v>143</v>
      </c>
      <c r="F289" s="20">
        <f>MROUND(Таблица1[[#This Row],[BRUTTO, €]]*1.4,0.05)</f>
        <v>174.10000000000002</v>
      </c>
      <c r="G289" s="24">
        <f>Таблица1[[#This Row],[ЦЕНА В МОСКВЕ, €]]-Таблица1[[#This Row],[ЦЕНА В МОСКВЕ, €]]*$I$2</f>
        <v>174.10000000000002</v>
      </c>
      <c r="H289" s="41">
        <f>Таблица1[[#This Row],[ЦЕНА СО СКИДКОЙ, €2]]*$H$1</f>
        <v>13057.500000000002</v>
      </c>
      <c r="I289" s="22"/>
    </row>
    <row r="290" spans="1:9" x14ac:dyDescent="0.3">
      <c r="A290" s="31" t="s">
        <v>6</v>
      </c>
      <c r="B290" s="32" t="s">
        <v>295</v>
      </c>
      <c r="C290" s="33" t="s">
        <v>296</v>
      </c>
      <c r="D290" s="24">
        <v>202.55</v>
      </c>
      <c r="E290" s="24">
        <f>MROUND(Таблица1[[#This Row],[BRUTTO, €]]*1.15,0.05)</f>
        <v>232.95000000000002</v>
      </c>
      <c r="F290" s="20">
        <f>MROUND(Таблица1[[#This Row],[BRUTTO, €]]*1.4,0.05)</f>
        <v>283.55</v>
      </c>
      <c r="G290" s="24">
        <f>Таблица1[[#This Row],[ЦЕНА В МОСКВЕ, €]]-Таблица1[[#This Row],[ЦЕНА В МОСКВЕ, €]]*$I$2</f>
        <v>283.55</v>
      </c>
      <c r="H290" s="41">
        <f>Таблица1[[#This Row],[ЦЕНА СО СКИДКОЙ, €2]]*$H$1</f>
        <v>21266.25</v>
      </c>
      <c r="I290" s="22"/>
    </row>
    <row r="291" spans="1:9" x14ac:dyDescent="0.3">
      <c r="A291" s="31" t="s">
        <v>6</v>
      </c>
      <c r="B291" s="32" t="s">
        <v>297</v>
      </c>
      <c r="C291" s="33" t="s">
        <v>298</v>
      </c>
      <c r="D291" s="24">
        <v>202.55</v>
      </c>
      <c r="E291" s="24">
        <f>MROUND(Таблица1[[#This Row],[BRUTTO, €]]*1.15,0.05)</f>
        <v>232.95000000000002</v>
      </c>
      <c r="F291" s="20">
        <f>MROUND(Таблица1[[#This Row],[BRUTTO, €]]*1.4,0.05)</f>
        <v>283.55</v>
      </c>
      <c r="G291" s="24">
        <f>Таблица1[[#This Row],[ЦЕНА В МОСКВЕ, €]]-Таблица1[[#This Row],[ЦЕНА В МОСКВЕ, €]]*$I$2</f>
        <v>283.55</v>
      </c>
      <c r="H291" s="41">
        <f>Таблица1[[#This Row],[ЦЕНА СО СКИДКОЙ, €2]]*$H$1</f>
        <v>21266.25</v>
      </c>
      <c r="I291" s="22"/>
    </row>
    <row r="292" spans="1:9" x14ac:dyDescent="0.3">
      <c r="A292" s="31" t="s">
        <v>6</v>
      </c>
      <c r="B292" s="32" t="s">
        <v>305</v>
      </c>
      <c r="C292" s="33" t="s">
        <v>306</v>
      </c>
      <c r="D292" s="24">
        <v>207.95</v>
      </c>
      <c r="E292" s="24">
        <f>MROUND(Таблица1[[#This Row],[BRUTTO, €]]*1.15,0.05)</f>
        <v>239.15</v>
      </c>
      <c r="F292" s="20">
        <f>MROUND(Таблица1[[#This Row],[BRUTTO, €]]*1.4,0.05)</f>
        <v>291.15000000000003</v>
      </c>
      <c r="G292" s="24">
        <f>Таблица1[[#This Row],[ЦЕНА В МОСКВЕ, €]]-Таблица1[[#This Row],[ЦЕНА В МОСКВЕ, €]]*$I$2</f>
        <v>291.15000000000003</v>
      </c>
      <c r="H292" s="41">
        <f>Таблица1[[#This Row],[ЦЕНА СО СКИДКОЙ, €2]]*$H$1</f>
        <v>21836.250000000004</v>
      </c>
      <c r="I292" s="22"/>
    </row>
    <row r="293" spans="1:9" x14ac:dyDescent="0.3">
      <c r="A293" s="31" t="s">
        <v>6</v>
      </c>
      <c r="B293" s="32" t="s">
        <v>307</v>
      </c>
      <c r="C293" s="33" t="s">
        <v>308</v>
      </c>
      <c r="D293" s="24">
        <v>207.95</v>
      </c>
      <c r="E293" s="24">
        <f>MROUND(Таблица1[[#This Row],[BRUTTO, €]]*1.15,0.05)</f>
        <v>239.15</v>
      </c>
      <c r="F293" s="20">
        <f>MROUND(Таблица1[[#This Row],[BRUTTO, €]]*1.4,0.05)</f>
        <v>291.15000000000003</v>
      </c>
      <c r="G293" s="24">
        <f>Таблица1[[#This Row],[ЦЕНА В МОСКВЕ, €]]-Таблица1[[#This Row],[ЦЕНА В МОСКВЕ, €]]*$I$2</f>
        <v>291.15000000000003</v>
      </c>
      <c r="H293" s="41">
        <f>Таблица1[[#This Row],[ЦЕНА СО СКИДКОЙ, €2]]*$H$1</f>
        <v>21836.250000000004</v>
      </c>
      <c r="I293" s="22"/>
    </row>
    <row r="294" spans="1:9" x14ac:dyDescent="0.3">
      <c r="A294" s="31" t="s">
        <v>6</v>
      </c>
      <c r="B294" s="32" t="s">
        <v>311</v>
      </c>
      <c r="C294" s="33" t="s">
        <v>312</v>
      </c>
      <c r="D294" s="24">
        <v>118.85</v>
      </c>
      <c r="E294" s="24">
        <f>MROUND(Таблица1[[#This Row],[BRUTTO, €]]*1.15,0.05)</f>
        <v>136.70000000000002</v>
      </c>
      <c r="F294" s="20">
        <f>MROUND(Таблица1[[#This Row],[BRUTTO, €]]*1.4,0.05)</f>
        <v>166.4</v>
      </c>
      <c r="G294" s="24">
        <f>Таблица1[[#This Row],[ЦЕНА В МОСКВЕ, €]]-Таблица1[[#This Row],[ЦЕНА В МОСКВЕ, €]]*$I$2</f>
        <v>166.4</v>
      </c>
      <c r="H294" s="41">
        <f>Таблица1[[#This Row],[ЦЕНА СО СКИДКОЙ, €2]]*$H$1</f>
        <v>12480</v>
      </c>
      <c r="I294" s="22"/>
    </row>
    <row r="295" spans="1:9" x14ac:dyDescent="0.3">
      <c r="A295" s="31" t="s">
        <v>6</v>
      </c>
      <c r="B295" s="32" t="s">
        <v>309</v>
      </c>
      <c r="C295" s="33" t="s">
        <v>310</v>
      </c>
      <c r="D295" s="24">
        <v>123.3</v>
      </c>
      <c r="E295" s="24">
        <f>MROUND(Таблица1[[#This Row],[BRUTTO, €]]*1.15,0.05)</f>
        <v>141.80000000000001</v>
      </c>
      <c r="F295" s="20">
        <f>MROUND(Таблица1[[#This Row],[BRUTTO, €]]*1.4,0.05)</f>
        <v>172.60000000000002</v>
      </c>
      <c r="G295" s="24">
        <f>Таблица1[[#This Row],[ЦЕНА В МОСКВЕ, €]]-Таблица1[[#This Row],[ЦЕНА В МОСКВЕ, €]]*$I$2</f>
        <v>172.60000000000002</v>
      </c>
      <c r="H295" s="41">
        <f>Таблица1[[#This Row],[ЦЕНА СО СКИДКОЙ, €2]]*$H$1</f>
        <v>12945.000000000002</v>
      </c>
      <c r="I295" s="22"/>
    </row>
    <row r="296" spans="1:9" x14ac:dyDescent="0.3">
      <c r="A296" s="31" t="s">
        <v>6</v>
      </c>
      <c r="B296" s="32" t="s">
        <v>303</v>
      </c>
      <c r="C296" s="33" t="s">
        <v>304</v>
      </c>
      <c r="D296" s="24">
        <v>124.35</v>
      </c>
      <c r="E296" s="24">
        <f>MROUND(Таблица1[[#This Row],[BRUTTO, €]]*1.15,0.05)</f>
        <v>143</v>
      </c>
      <c r="F296" s="20">
        <f>MROUND(Таблица1[[#This Row],[BRUTTO, €]]*1.4,0.05)</f>
        <v>174.10000000000002</v>
      </c>
      <c r="G296" s="24">
        <f>Таблица1[[#This Row],[ЦЕНА В МОСКВЕ, €]]-Таблица1[[#This Row],[ЦЕНА В МОСКВЕ, €]]*$I$2</f>
        <v>174.10000000000002</v>
      </c>
      <c r="H296" s="41">
        <f>Таблица1[[#This Row],[ЦЕНА СО СКИДКОЙ, €2]]*$H$1</f>
        <v>13057.500000000002</v>
      </c>
      <c r="I296" s="22"/>
    </row>
    <row r="297" spans="1:9" x14ac:dyDescent="0.3">
      <c r="A297" s="31" t="s">
        <v>6</v>
      </c>
      <c r="B297" s="32" t="s">
        <v>255</v>
      </c>
      <c r="C297" s="33" t="s">
        <v>256</v>
      </c>
      <c r="D297" s="24">
        <v>112.8</v>
      </c>
      <c r="E297" s="24">
        <f>MROUND(Таблица1[[#This Row],[BRUTTO, €]]*1.15,0.05)</f>
        <v>129.70000000000002</v>
      </c>
      <c r="F297" s="20">
        <f>MROUND(Таблица1[[#This Row],[BRUTTO, €]]*1.4,0.05)</f>
        <v>157.9</v>
      </c>
      <c r="G297" s="24">
        <f>Таблица1[[#This Row],[ЦЕНА В МОСКВЕ, €]]-Таблица1[[#This Row],[ЦЕНА В МОСКВЕ, €]]*$I$2</f>
        <v>157.9</v>
      </c>
      <c r="H297" s="41">
        <f>Таблица1[[#This Row],[ЦЕНА СО СКИДКОЙ, €2]]*$H$1</f>
        <v>11842.5</v>
      </c>
      <c r="I297" s="22"/>
    </row>
    <row r="298" spans="1:9" x14ac:dyDescent="0.3">
      <c r="A298" s="31" t="s">
        <v>6</v>
      </c>
      <c r="B298" s="32" t="s">
        <v>257</v>
      </c>
      <c r="C298" s="33" t="s">
        <v>258</v>
      </c>
      <c r="D298" s="24">
        <v>112.8</v>
      </c>
      <c r="E298" s="24">
        <f>MROUND(Таблица1[[#This Row],[BRUTTO, €]]*1.15,0.05)</f>
        <v>129.70000000000002</v>
      </c>
      <c r="F298" s="20">
        <f>MROUND(Таблица1[[#This Row],[BRUTTO, €]]*1.4,0.05)</f>
        <v>157.9</v>
      </c>
      <c r="G298" s="24">
        <f>Таблица1[[#This Row],[ЦЕНА В МОСКВЕ, €]]-Таблица1[[#This Row],[ЦЕНА В МОСКВЕ, €]]*$I$2</f>
        <v>157.9</v>
      </c>
      <c r="H298" s="41">
        <f>Таблица1[[#This Row],[ЦЕНА СО СКИДКОЙ, €2]]*$H$1</f>
        <v>11842.5</v>
      </c>
      <c r="I298" s="22"/>
    </row>
    <row r="299" spans="1:9" x14ac:dyDescent="0.3">
      <c r="A299" s="31" t="s">
        <v>6</v>
      </c>
      <c r="B299" s="32" t="s">
        <v>267</v>
      </c>
      <c r="C299" s="33" t="s">
        <v>268</v>
      </c>
      <c r="D299" s="24">
        <v>117.25</v>
      </c>
      <c r="E299" s="24">
        <f>MROUND(Таблица1[[#This Row],[BRUTTO, €]]*1.15,0.05)</f>
        <v>134.85</v>
      </c>
      <c r="F299" s="20">
        <f>MROUND(Таблица1[[#This Row],[BRUTTO, €]]*1.4,0.05)</f>
        <v>164.15</v>
      </c>
      <c r="G299" s="24">
        <f>Таблица1[[#This Row],[ЦЕНА В МОСКВЕ, €]]-Таблица1[[#This Row],[ЦЕНА В МОСКВЕ, €]]*$I$2</f>
        <v>164.15</v>
      </c>
      <c r="H299" s="41">
        <f>Таблица1[[#This Row],[ЦЕНА СО СКИДКОЙ, €2]]*$H$1</f>
        <v>12311.25</v>
      </c>
      <c r="I299" s="22"/>
    </row>
    <row r="300" spans="1:9" x14ac:dyDescent="0.3">
      <c r="A300" s="31" t="s">
        <v>6</v>
      </c>
      <c r="B300" s="32" t="s">
        <v>269</v>
      </c>
      <c r="C300" s="33" t="s">
        <v>270</v>
      </c>
      <c r="D300" s="24">
        <v>117.25</v>
      </c>
      <c r="E300" s="24">
        <f>MROUND(Таблица1[[#This Row],[BRUTTO, €]]*1.15,0.05)</f>
        <v>134.85</v>
      </c>
      <c r="F300" s="20">
        <f>MROUND(Таблица1[[#This Row],[BRUTTO, €]]*1.4,0.05)</f>
        <v>164.15</v>
      </c>
      <c r="G300" s="24">
        <f>Таблица1[[#This Row],[ЦЕНА В МОСКВЕ, €]]-Таблица1[[#This Row],[ЦЕНА В МОСКВЕ, €]]*$I$2</f>
        <v>164.15</v>
      </c>
      <c r="H300" s="41">
        <f>Таблица1[[#This Row],[ЦЕНА СО СКИДКОЙ, €2]]*$H$1</f>
        <v>12311.25</v>
      </c>
      <c r="I300" s="22"/>
    </row>
    <row r="301" spans="1:9" x14ac:dyDescent="0.3">
      <c r="A301" s="31" t="s">
        <v>6</v>
      </c>
      <c r="B301" s="32" t="s">
        <v>259</v>
      </c>
      <c r="C301" s="33" t="s">
        <v>260</v>
      </c>
      <c r="D301" s="24">
        <v>118.3</v>
      </c>
      <c r="E301" s="24">
        <f>MROUND(Таблица1[[#This Row],[BRUTTO, €]]*1.15,0.05)</f>
        <v>136.05000000000001</v>
      </c>
      <c r="F301" s="20">
        <f>MROUND(Таблица1[[#This Row],[BRUTTO, €]]*1.4,0.05)</f>
        <v>165.60000000000002</v>
      </c>
      <c r="G301" s="24">
        <f>Таблица1[[#This Row],[ЦЕНА В МОСКВЕ, €]]-Таблица1[[#This Row],[ЦЕНА В МОСКВЕ, €]]*$I$2</f>
        <v>165.60000000000002</v>
      </c>
      <c r="H301" s="41">
        <f>Таблица1[[#This Row],[ЦЕНА СО СКИДКОЙ, €2]]*$H$1</f>
        <v>12420.000000000002</v>
      </c>
      <c r="I301" s="22"/>
    </row>
    <row r="302" spans="1:9" x14ac:dyDescent="0.3">
      <c r="A302" s="31" t="s">
        <v>6</v>
      </c>
      <c r="B302" s="32" t="s">
        <v>261</v>
      </c>
      <c r="C302" s="33" t="s">
        <v>262</v>
      </c>
      <c r="D302" s="24">
        <v>118.3</v>
      </c>
      <c r="E302" s="24">
        <f>MROUND(Таблица1[[#This Row],[BRUTTO, €]]*1.15,0.05)</f>
        <v>136.05000000000001</v>
      </c>
      <c r="F302" s="20">
        <f>MROUND(Таблица1[[#This Row],[BRUTTO, €]]*1.4,0.05)</f>
        <v>165.60000000000002</v>
      </c>
      <c r="G302" s="24">
        <f>Таблица1[[#This Row],[ЦЕНА В МОСКВЕ, €]]-Таблица1[[#This Row],[ЦЕНА В МОСКВЕ, €]]*$I$2</f>
        <v>165.60000000000002</v>
      </c>
      <c r="H302" s="41">
        <f>Таблица1[[#This Row],[ЦЕНА СО СКИДКОЙ, €2]]*$H$1</f>
        <v>12420.000000000002</v>
      </c>
      <c r="I302" s="22"/>
    </row>
    <row r="303" spans="1:9" x14ac:dyDescent="0.3">
      <c r="A303" s="31" t="s">
        <v>6</v>
      </c>
      <c r="B303" s="32" t="s">
        <v>263</v>
      </c>
      <c r="C303" s="33" t="s">
        <v>264</v>
      </c>
      <c r="D303" s="24">
        <v>196.5</v>
      </c>
      <c r="E303" s="24">
        <f>MROUND(Таблица1[[#This Row],[BRUTTO, €]]*1.15,0.05)</f>
        <v>226</v>
      </c>
      <c r="F303" s="20">
        <f>MROUND(Таблица1[[#This Row],[BRUTTO, €]]*1.4,0.05)</f>
        <v>275.10000000000002</v>
      </c>
      <c r="G303" s="24">
        <f>Таблица1[[#This Row],[ЦЕНА В МОСКВЕ, €]]-Таблица1[[#This Row],[ЦЕНА В МОСКВЕ, €]]*$I$2</f>
        <v>275.10000000000002</v>
      </c>
      <c r="H303" s="41">
        <f>Таблица1[[#This Row],[ЦЕНА СО СКИДКОЙ, €2]]*$H$1</f>
        <v>20632.5</v>
      </c>
      <c r="I303" s="22"/>
    </row>
    <row r="304" spans="1:9" x14ac:dyDescent="0.3">
      <c r="A304" s="31" t="s">
        <v>6</v>
      </c>
      <c r="B304" s="32" t="s">
        <v>265</v>
      </c>
      <c r="C304" s="33" t="s">
        <v>266</v>
      </c>
      <c r="D304" s="24">
        <v>196.5</v>
      </c>
      <c r="E304" s="24">
        <f>MROUND(Таблица1[[#This Row],[BRUTTO, €]]*1.15,0.05)</f>
        <v>226</v>
      </c>
      <c r="F304" s="20">
        <f>MROUND(Таблица1[[#This Row],[BRUTTO, €]]*1.4,0.05)</f>
        <v>275.10000000000002</v>
      </c>
      <c r="G304" s="24">
        <f>Таблица1[[#This Row],[ЦЕНА В МОСКВЕ, €]]-Таблица1[[#This Row],[ЦЕНА В МОСКВЕ, €]]*$I$2</f>
        <v>275.10000000000002</v>
      </c>
      <c r="H304" s="41">
        <f>Таблица1[[#This Row],[ЦЕНА СО СКИДКОЙ, €2]]*$H$1</f>
        <v>20632.5</v>
      </c>
      <c r="I304" s="22"/>
    </row>
    <row r="305" spans="1:9" x14ac:dyDescent="0.3">
      <c r="A305" s="31" t="s">
        <v>6</v>
      </c>
      <c r="B305" s="32" t="s">
        <v>271</v>
      </c>
      <c r="C305" s="33" t="s">
        <v>272</v>
      </c>
      <c r="D305" s="24">
        <v>201.9</v>
      </c>
      <c r="E305" s="24">
        <f>MROUND(Таблица1[[#This Row],[BRUTTO, €]]*1.15,0.05)</f>
        <v>232.20000000000002</v>
      </c>
      <c r="F305" s="20">
        <f>MROUND(Таблица1[[#This Row],[BRUTTO, €]]*1.4,0.05)</f>
        <v>282.65000000000003</v>
      </c>
      <c r="G305" s="24">
        <f>Таблица1[[#This Row],[ЦЕНА В МОСКВЕ, €]]-Таблица1[[#This Row],[ЦЕНА В МОСКВЕ, €]]*$I$2</f>
        <v>282.65000000000003</v>
      </c>
      <c r="H305" s="41">
        <f>Таблица1[[#This Row],[ЦЕНА СО СКИДКОЙ, €2]]*$H$1</f>
        <v>21198.750000000004</v>
      </c>
      <c r="I305" s="22"/>
    </row>
    <row r="306" spans="1:9" x14ac:dyDescent="0.3">
      <c r="A306" s="31" t="s">
        <v>6</v>
      </c>
      <c r="B306" s="32" t="s">
        <v>273</v>
      </c>
      <c r="C306" s="33" t="s">
        <v>274</v>
      </c>
      <c r="D306" s="24">
        <v>201.9</v>
      </c>
      <c r="E306" s="24">
        <f>MROUND(Таблица1[[#This Row],[BRUTTO, €]]*1.15,0.05)</f>
        <v>232.20000000000002</v>
      </c>
      <c r="F306" s="20">
        <f>MROUND(Таблица1[[#This Row],[BRUTTO, €]]*1.4,0.05)</f>
        <v>282.65000000000003</v>
      </c>
      <c r="G306" s="24">
        <f>Таблица1[[#This Row],[ЦЕНА В МОСКВЕ, €]]-Таблица1[[#This Row],[ЦЕНА В МОСКВЕ, €]]*$I$2</f>
        <v>282.65000000000003</v>
      </c>
      <c r="H306" s="41">
        <f>Таблица1[[#This Row],[ЦЕНА СО СКИДКОЙ, €2]]*$H$1</f>
        <v>21198.750000000004</v>
      </c>
      <c r="I306" s="22"/>
    </row>
    <row r="307" spans="1:9" x14ac:dyDescent="0.3">
      <c r="A307" s="31" t="s">
        <v>6</v>
      </c>
      <c r="B307" s="32" t="s">
        <v>275</v>
      </c>
      <c r="C307" s="33" t="s">
        <v>276</v>
      </c>
      <c r="D307" s="24">
        <v>112.8</v>
      </c>
      <c r="E307" s="24">
        <f>MROUND(Таблица1[[#This Row],[BRUTTO, €]]*1.15,0.05)</f>
        <v>129.70000000000002</v>
      </c>
      <c r="F307" s="20">
        <f>MROUND(Таблица1[[#This Row],[BRUTTO, €]]*1.4,0.05)</f>
        <v>157.9</v>
      </c>
      <c r="G307" s="24">
        <f>Таблица1[[#This Row],[ЦЕНА В МОСКВЕ, €]]-Таблица1[[#This Row],[ЦЕНА В МОСКВЕ, €]]*$I$2</f>
        <v>157.9</v>
      </c>
      <c r="H307" s="41">
        <f>Таблица1[[#This Row],[ЦЕНА СО СКИДКОЙ, €2]]*$H$1</f>
        <v>11842.5</v>
      </c>
      <c r="I307" s="22"/>
    </row>
    <row r="308" spans="1:9" x14ac:dyDescent="0.3">
      <c r="A308" s="31" t="s">
        <v>6</v>
      </c>
      <c r="B308" s="32" t="s">
        <v>277</v>
      </c>
      <c r="C308" s="33" t="s">
        <v>278</v>
      </c>
      <c r="D308" s="24">
        <v>112.8</v>
      </c>
      <c r="E308" s="24">
        <f>MROUND(Таблица1[[#This Row],[BRUTTO, €]]*1.15,0.05)</f>
        <v>129.70000000000002</v>
      </c>
      <c r="F308" s="20">
        <f>MROUND(Таблица1[[#This Row],[BRUTTO, €]]*1.4,0.05)</f>
        <v>157.9</v>
      </c>
      <c r="G308" s="24">
        <f>Таблица1[[#This Row],[ЦЕНА В МОСКВЕ, €]]-Таблица1[[#This Row],[ЦЕНА В МОСКВЕ, €]]*$I$2</f>
        <v>157.9</v>
      </c>
      <c r="H308" s="41">
        <f>Таблица1[[#This Row],[ЦЕНА СО СКИДКОЙ, €2]]*$H$1</f>
        <v>11842.5</v>
      </c>
      <c r="I308" s="22"/>
    </row>
    <row r="309" spans="1:9" x14ac:dyDescent="0.3">
      <c r="A309" s="31" t="s">
        <v>6</v>
      </c>
      <c r="B309" s="32" t="s">
        <v>283</v>
      </c>
      <c r="C309" s="33" t="s">
        <v>284</v>
      </c>
      <c r="D309" s="24">
        <v>117.25</v>
      </c>
      <c r="E309" s="24">
        <f>MROUND(Таблица1[[#This Row],[BRUTTO, €]]*1.15,0.05)</f>
        <v>134.85</v>
      </c>
      <c r="F309" s="20">
        <f>MROUND(Таблица1[[#This Row],[BRUTTO, €]]*1.4,0.05)</f>
        <v>164.15</v>
      </c>
      <c r="G309" s="24">
        <f>Таблица1[[#This Row],[ЦЕНА В МОСКВЕ, €]]-Таблица1[[#This Row],[ЦЕНА В МОСКВЕ, €]]*$I$2</f>
        <v>164.15</v>
      </c>
      <c r="H309" s="41">
        <f>Таблица1[[#This Row],[ЦЕНА СО СКИДКОЙ, €2]]*$H$1</f>
        <v>12311.25</v>
      </c>
      <c r="I309" s="22"/>
    </row>
    <row r="310" spans="1:9" x14ac:dyDescent="0.3">
      <c r="A310" s="31" t="s">
        <v>6</v>
      </c>
      <c r="B310" s="32" t="s">
        <v>285</v>
      </c>
      <c r="C310" s="33" t="s">
        <v>286</v>
      </c>
      <c r="D310" s="24">
        <v>117.25</v>
      </c>
      <c r="E310" s="24">
        <f>MROUND(Таблица1[[#This Row],[BRUTTO, €]]*1.15,0.05)</f>
        <v>134.85</v>
      </c>
      <c r="F310" s="20">
        <f>MROUND(Таблица1[[#This Row],[BRUTTO, €]]*1.4,0.05)</f>
        <v>164.15</v>
      </c>
      <c r="G310" s="24">
        <f>Таблица1[[#This Row],[ЦЕНА В МОСКВЕ, €]]-Таблица1[[#This Row],[ЦЕНА В МОСКВЕ, €]]*$I$2</f>
        <v>164.15</v>
      </c>
      <c r="H310" s="41">
        <f>Таблица1[[#This Row],[ЦЕНА СО СКИДКОЙ, €2]]*$H$1</f>
        <v>12311.25</v>
      </c>
      <c r="I310" s="22"/>
    </row>
    <row r="311" spans="1:9" x14ac:dyDescent="0.3">
      <c r="A311" s="31" t="s">
        <v>6</v>
      </c>
      <c r="B311" s="32" t="s">
        <v>279</v>
      </c>
      <c r="C311" s="33" t="s">
        <v>280</v>
      </c>
      <c r="D311" s="24">
        <v>118.3</v>
      </c>
      <c r="E311" s="24">
        <f>MROUND(Таблица1[[#This Row],[BRUTTO, €]]*1.15,0.05)</f>
        <v>136.05000000000001</v>
      </c>
      <c r="F311" s="20">
        <f>MROUND(Таблица1[[#This Row],[BRUTTO, €]]*1.4,0.05)</f>
        <v>165.60000000000002</v>
      </c>
      <c r="G311" s="24">
        <f>Таблица1[[#This Row],[ЦЕНА В МОСКВЕ, €]]-Таблица1[[#This Row],[ЦЕНА В МОСКВЕ, €]]*$I$2</f>
        <v>165.60000000000002</v>
      </c>
      <c r="H311" s="41">
        <f>Таблица1[[#This Row],[ЦЕНА СО СКИДКОЙ, €2]]*$H$1</f>
        <v>12420.000000000002</v>
      </c>
      <c r="I311" s="22"/>
    </row>
    <row r="312" spans="1:9" x14ac:dyDescent="0.3">
      <c r="A312" s="31" t="s">
        <v>6</v>
      </c>
      <c r="B312" s="32" t="s">
        <v>281</v>
      </c>
      <c r="C312" s="33" t="s">
        <v>282</v>
      </c>
      <c r="D312" s="24">
        <v>118.3</v>
      </c>
      <c r="E312" s="24">
        <f>MROUND(Таблица1[[#This Row],[BRUTTO, €]]*1.15,0.05)</f>
        <v>136.05000000000001</v>
      </c>
      <c r="F312" s="20">
        <f>MROUND(Таблица1[[#This Row],[BRUTTO, €]]*1.4,0.05)</f>
        <v>165.60000000000002</v>
      </c>
      <c r="G312" s="24">
        <f>Таблица1[[#This Row],[ЦЕНА В МОСКВЕ, €]]-Таблица1[[#This Row],[ЦЕНА В МОСКВЕ, €]]*$I$2</f>
        <v>165.60000000000002</v>
      </c>
      <c r="H312" s="41">
        <f>Таблица1[[#This Row],[ЦЕНА СО СКИДКОЙ, €2]]*$H$1</f>
        <v>12420.000000000002</v>
      </c>
      <c r="I312" s="22"/>
    </row>
    <row r="313" spans="1:9" x14ac:dyDescent="0.3">
      <c r="A313" s="31" t="s">
        <v>6</v>
      </c>
      <c r="B313" s="32" t="s">
        <v>385</v>
      </c>
      <c r="C313" s="33" t="s">
        <v>386</v>
      </c>
      <c r="D313" s="24">
        <v>121</v>
      </c>
      <c r="E313" s="24">
        <f>MROUND(Таблица1[[#This Row],[BRUTTO, €]]*1.15,0.05)</f>
        <v>139.15</v>
      </c>
      <c r="F313" s="20">
        <f>MROUND(Таблица1[[#This Row],[BRUTTO, €]]*1.4,0.05)</f>
        <v>169.4</v>
      </c>
      <c r="G313" s="24">
        <f>Таблица1[[#This Row],[ЦЕНА В МОСКВЕ, €]]-Таблица1[[#This Row],[ЦЕНА В МОСКВЕ, €]]*$I$2</f>
        <v>169.4</v>
      </c>
      <c r="H313" s="41">
        <f>Таблица1[[#This Row],[ЦЕНА СО СКИДКОЙ, €2]]*$H$1</f>
        <v>12705</v>
      </c>
      <c r="I313" s="22"/>
    </row>
    <row r="314" spans="1:9" x14ac:dyDescent="0.3">
      <c r="A314" s="31" t="s">
        <v>6</v>
      </c>
      <c r="B314" s="32" t="s">
        <v>387</v>
      </c>
      <c r="C314" s="33" t="s">
        <v>388</v>
      </c>
      <c r="D314" s="24">
        <v>121</v>
      </c>
      <c r="E314" s="24">
        <f>MROUND(Таблица1[[#This Row],[BRUTTO, €]]*1.15,0.05)</f>
        <v>139.15</v>
      </c>
      <c r="F314" s="20">
        <f>MROUND(Таблица1[[#This Row],[BRUTTO, €]]*1.4,0.05)</f>
        <v>169.4</v>
      </c>
      <c r="G314" s="24">
        <f>Таблица1[[#This Row],[ЦЕНА В МОСКВЕ, €]]-Таблица1[[#This Row],[ЦЕНА В МОСКВЕ, €]]*$I$2</f>
        <v>169.4</v>
      </c>
      <c r="H314" s="41">
        <f>Таблица1[[#This Row],[ЦЕНА СО СКИДКОЙ, €2]]*$H$1</f>
        <v>12705</v>
      </c>
      <c r="I314" s="22"/>
    </row>
    <row r="315" spans="1:9" x14ac:dyDescent="0.3">
      <c r="A315" s="31" t="s">
        <v>6</v>
      </c>
      <c r="B315" s="32" t="s">
        <v>389</v>
      </c>
      <c r="C315" s="33" t="s">
        <v>390</v>
      </c>
      <c r="D315" s="24">
        <v>220.65</v>
      </c>
      <c r="E315" s="24">
        <f>MROUND(Таблица1[[#This Row],[BRUTTO, €]]*1.15,0.05)</f>
        <v>253.75</v>
      </c>
      <c r="F315" s="20">
        <f>MROUND(Таблица1[[#This Row],[BRUTTO, €]]*1.4,0.05)</f>
        <v>308.90000000000003</v>
      </c>
      <c r="G315" s="24">
        <f>Таблица1[[#This Row],[ЦЕНА В МОСКВЕ, €]]-Таблица1[[#This Row],[ЦЕНА В МОСКВЕ, €]]*$I$2</f>
        <v>308.90000000000003</v>
      </c>
      <c r="H315" s="41">
        <f>Таблица1[[#This Row],[ЦЕНА СО СКИДКОЙ, €2]]*$H$1</f>
        <v>23167.500000000004</v>
      </c>
      <c r="I315" s="22"/>
    </row>
    <row r="316" spans="1:9" x14ac:dyDescent="0.3">
      <c r="A316" s="31" t="s">
        <v>6</v>
      </c>
      <c r="B316" s="32" t="s">
        <v>391</v>
      </c>
      <c r="C316" s="33" t="s">
        <v>392</v>
      </c>
      <c r="D316" s="24">
        <v>220.65</v>
      </c>
      <c r="E316" s="24">
        <f>MROUND(Таблица1[[#This Row],[BRUTTO, €]]*1.15,0.05)</f>
        <v>253.75</v>
      </c>
      <c r="F316" s="20">
        <f>MROUND(Таблица1[[#This Row],[BRUTTO, €]]*1.4,0.05)</f>
        <v>308.90000000000003</v>
      </c>
      <c r="G316" s="24">
        <f>Таблица1[[#This Row],[ЦЕНА В МОСКВЕ, €]]-Таблица1[[#This Row],[ЦЕНА В МОСКВЕ, €]]*$I$2</f>
        <v>308.90000000000003</v>
      </c>
      <c r="H316" s="41">
        <f>Таблица1[[#This Row],[ЦЕНА СО СКИДКОЙ, €2]]*$H$1</f>
        <v>23167.500000000004</v>
      </c>
      <c r="I316" s="22"/>
    </row>
    <row r="317" spans="1:9" x14ac:dyDescent="0.3">
      <c r="A317" s="31" t="s">
        <v>6</v>
      </c>
      <c r="B317" s="32" t="s">
        <v>377</v>
      </c>
      <c r="C317" s="33" t="s">
        <v>378</v>
      </c>
      <c r="D317" s="24">
        <v>114.95</v>
      </c>
      <c r="E317" s="24">
        <f>MROUND(Таблица1[[#This Row],[BRUTTO, €]]*1.15,0.05)</f>
        <v>132.20000000000002</v>
      </c>
      <c r="F317" s="20">
        <f>MROUND(Таблица1[[#This Row],[BRUTTO, €]]*1.4,0.05)</f>
        <v>160.95000000000002</v>
      </c>
      <c r="G317" s="24">
        <f>Таблица1[[#This Row],[ЦЕНА В МОСКВЕ, €]]-Таблица1[[#This Row],[ЦЕНА В МОСКВЕ, €]]*$I$2</f>
        <v>160.95000000000002</v>
      </c>
      <c r="H317" s="41">
        <f>Таблица1[[#This Row],[ЦЕНА СО СКИДКОЙ, €2]]*$H$1</f>
        <v>12071.250000000002</v>
      </c>
      <c r="I317" s="22"/>
    </row>
    <row r="318" spans="1:9" x14ac:dyDescent="0.3">
      <c r="A318" s="31" t="s">
        <v>6</v>
      </c>
      <c r="B318" s="32" t="s">
        <v>379</v>
      </c>
      <c r="C318" s="33" t="s">
        <v>380</v>
      </c>
      <c r="D318" s="24">
        <v>114.95</v>
      </c>
      <c r="E318" s="24">
        <f>MROUND(Таблица1[[#This Row],[BRUTTO, €]]*1.15,0.05)</f>
        <v>132.20000000000002</v>
      </c>
      <c r="F318" s="20">
        <f>MROUND(Таблица1[[#This Row],[BRUTTO, €]]*1.4,0.05)</f>
        <v>160.95000000000002</v>
      </c>
      <c r="G318" s="24">
        <f>Таблица1[[#This Row],[ЦЕНА В МОСКВЕ, €]]-Таблица1[[#This Row],[ЦЕНА В МОСКВЕ, €]]*$I$2</f>
        <v>160.95000000000002</v>
      </c>
      <c r="H318" s="41">
        <f>Таблица1[[#This Row],[ЦЕНА СО СКИДКОЙ, €2]]*$H$1</f>
        <v>12071.250000000002</v>
      </c>
      <c r="I318" s="22"/>
    </row>
    <row r="319" spans="1:9" x14ac:dyDescent="0.3">
      <c r="A319" s="31" t="s">
        <v>6</v>
      </c>
      <c r="B319" s="32" t="s">
        <v>381</v>
      </c>
      <c r="C319" s="33" t="s">
        <v>382</v>
      </c>
      <c r="D319" s="24">
        <v>214.6</v>
      </c>
      <c r="E319" s="24">
        <f>MROUND(Таблица1[[#This Row],[BRUTTO, €]]*1.15,0.05)</f>
        <v>246.8</v>
      </c>
      <c r="F319" s="20">
        <f>MROUND(Таблица1[[#This Row],[BRUTTO, €]]*1.4,0.05)</f>
        <v>300.45</v>
      </c>
      <c r="G319" s="24">
        <f>Таблица1[[#This Row],[ЦЕНА В МОСКВЕ, €]]-Таблица1[[#This Row],[ЦЕНА В МОСКВЕ, €]]*$I$2</f>
        <v>300.45</v>
      </c>
      <c r="H319" s="41">
        <f>Таблица1[[#This Row],[ЦЕНА СО СКИДКОЙ, €2]]*$H$1</f>
        <v>22533.75</v>
      </c>
      <c r="I319" s="22"/>
    </row>
    <row r="320" spans="1:9" x14ac:dyDescent="0.3">
      <c r="A320" s="31" t="s">
        <v>6</v>
      </c>
      <c r="B320" s="32" t="s">
        <v>383</v>
      </c>
      <c r="C320" s="33" t="s">
        <v>384</v>
      </c>
      <c r="D320" s="24">
        <v>214.6</v>
      </c>
      <c r="E320" s="24">
        <f>MROUND(Таблица1[[#This Row],[BRUTTO, €]]*1.15,0.05)</f>
        <v>246.8</v>
      </c>
      <c r="F320" s="20">
        <f>MROUND(Таблица1[[#This Row],[BRUTTO, €]]*1.4,0.05)</f>
        <v>300.45</v>
      </c>
      <c r="G320" s="24">
        <f>Таблица1[[#This Row],[ЦЕНА В МОСКВЕ, €]]-Таблица1[[#This Row],[ЦЕНА В МОСКВЕ, €]]*$I$2</f>
        <v>300.45</v>
      </c>
      <c r="H320" s="41">
        <f>Таблица1[[#This Row],[ЦЕНА СО СКИДКОЙ, €2]]*$H$1</f>
        <v>22533.75</v>
      </c>
      <c r="I320" s="22"/>
    </row>
    <row r="321" spans="1:9" x14ac:dyDescent="0.3">
      <c r="A321" s="31" t="s">
        <v>6</v>
      </c>
      <c r="B321" s="32" t="s">
        <v>471</v>
      </c>
      <c r="C321" s="33" t="s">
        <v>472</v>
      </c>
      <c r="D321" s="24">
        <v>125.55</v>
      </c>
      <c r="E321" s="24">
        <f>MROUND(Таблица1[[#This Row],[BRUTTO, €]]*1.15,0.05)</f>
        <v>144.4</v>
      </c>
      <c r="F321" s="20">
        <f>MROUND(Таблица1[[#This Row],[BRUTTO, €]]*1.4,0.05)</f>
        <v>175.75</v>
      </c>
      <c r="G321" s="24">
        <f>Таблица1[[#This Row],[ЦЕНА В МОСКВЕ, €]]-Таблица1[[#This Row],[ЦЕНА В МОСКВЕ, €]]*$I$2</f>
        <v>175.75</v>
      </c>
      <c r="H321" s="41">
        <f>Таблица1[[#This Row],[ЦЕНА СО СКИДКОЙ, €2]]*$H$1</f>
        <v>13181.25</v>
      </c>
      <c r="I321" s="22"/>
    </row>
    <row r="322" spans="1:9" x14ac:dyDescent="0.3">
      <c r="A322" s="31" t="s">
        <v>6</v>
      </c>
      <c r="B322" s="32" t="s">
        <v>467</v>
      </c>
      <c r="C322" s="33" t="s">
        <v>468</v>
      </c>
      <c r="D322" s="24">
        <v>119.5</v>
      </c>
      <c r="E322" s="24">
        <f>MROUND(Таблица1[[#This Row],[BRUTTO, €]]*1.15,0.05)</f>
        <v>137.4</v>
      </c>
      <c r="F322" s="20">
        <f>MROUND(Таблица1[[#This Row],[BRUTTO, €]]*1.4,0.05)</f>
        <v>167.3</v>
      </c>
      <c r="G322" s="24">
        <f>Таблица1[[#This Row],[ЦЕНА В МОСКВЕ, €]]-Таблица1[[#This Row],[ЦЕНА В МОСКВЕ, €]]*$I$2</f>
        <v>167.3</v>
      </c>
      <c r="H322" s="41">
        <f>Таблица1[[#This Row],[ЦЕНА СО СКИДКОЙ, €2]]*$H$1</f>
        <v>12547.5</v>
      </c>
      <c r="I322" s="22"/>
    </row>
    <row r="323" spans="1:9" x14ac:dyDescent="0.3">
      <c r="A323" s="31" t="s">
        <v>6</v>
      </c>
      <c r="B323" s="32" t="s">
        <v>469</v>
      </c>
      <c r="C323" s="33" t="s">
        <v>470</v>
      </c>
      <c r="D323" s="24">
        <v>119.5</v>
      </c>
      <c r="E323" s="24">
        <f>MROUND(Таблица1[[#This Row],[BRUTTO, €]]*1.15,0.05)</f>
        <v>137.4</v>
      </c>
      <c r="F323" s="20">
        <f>MROUND(Таблица1[[#This Row],[BRUTTO, €]]*1.4,0.05)</f>
        <v>167.3</v>
      </c>
      <c r="G323" s="24">
        <f>Таблица1[[#This Row],[ЦЕНА В МОСКВЕ, €]]-Таблица1[[#This Row],[ЦЕНА В МОСКВЕ, €]]*$I$2</f>
        <v>167.3</v>
      </c>
      <c r="H323" s="41">
        <f>Таблица1[[#This Row],[ЦЕНА СО СКИДКОЙ, €2]]*$H$1</f>
        <v>12547.5</v>
      </c>
      <c r="I323" s="22"/>
    </row>
    <row r="324" spans="1:9" x14ac:dyDescent="0.3">
      <c r="A324" s="31" t="s">
        <v>647</v>
      </c>
      <c r="B324" s="32" t="s">
        <v>680</v>
      </c>
      <c r="C324" s="33" t="s">
        <v>681</v>
      </c>
      <c r="D324" s="24">
        <v>70.8</v>
      </c>
      <c r="E324" s="24">
        <f>MROUND(Таблица1[[#This Row],[BRUTTO, €]]*1.15,0.05)</f>
        <v>81.400000000000006</v>
      </c>
      <c r="F324" s="20">
        <f>MROUND(Таблица1[[#This Row],[BRUTTO, €]]*1.4,0.05)</f>
        <v>99.100000000000009</v>
      </c>
      <c r="G324" s="24">
        <f>Таблица1[[#This Row],[ЦЕНА В МОСКВЕ, €]]-Таблица1[[#This Row],[ЦЕНА В МОСКВЕ, €]]*$I$2</f>
        <v>99.100000000000009</v>
      </c>
      <c r="H324" s="41">
        <f>Таблица1[[#This Row],[ЦЕНА СО СКИДКОЙ, €2]]*$H$1</f>
        <v>7432.5000000000009</v>
      </c>
      <c r="I324" s="22"/>
    </row>
    <row r="325" spans="1:9" x14ac:dyDescent="0.3">
      <c r="A325" s="31" t="s">
        <v>647</v>
      </c>
      <c r="B325" s="32" t="s">
        <v>700</v>
      </c>
      <c r="C325" s="33" t="s">
        <v>701</v>
      </c>
      <c r="D325" s="24">
        <v>70.8</v>
      </c>
      <c r="E325" s="24">
        <f>MROUND(Таблица1[[#This Row],[BRUTTO, €]]*1.15,0.05)</f>
        <v>81.400000000000006</v>
      </c>
      <c r="F325" s="20">
        <f>MROUND(Таблица1[[#This Row],[BRUTTO, €]]*1.4,0.05)</f>
        <v>99.100000000000009</v>
      </c>
      <c r="G325" s="24">
        <f>Таблица1[[#This Row],[ЦЕНА В МОСКВЕ, €]]-Таблица1[[#This Row],[ЦЕНА В МОСКВЕ, €]]*$I$2</f>
        <v>99.100000000000009</v>
      </c>
      <c r="H325" s="41">
        <f>Таблица1[[#This Row],[ЦЕНА СО СКИДКОЙ, €2]]*$H$1</f>
        <v>7432.5000000000009</v>
      </c>
      <c r="I325" s="22"/>
    </row>
    <row r="326" spans="1:9" x14ac:dyDescent="0.3">
      <c r="A326" s="31" t="s">
        <v>647</v>
      </c>
      <c r="B326" s="32" t="s">
        <v>684</v>
      </c>
      <c r="C326" s="33" t="s">
        <v>685</v>
      </c>
      <c r="D326" s="24">
        <v>185.45</v>
      </c>
      <c r="E326" s="24">
        <f>MROUND(Таблица1[[#This Row],[BRUTTO, €]]*1.15,0.05)</f>
        <v>213.25</v>
      </c>
      <c r="F326" s="20">
        <f>MROUND(Таблица1[[#This Row],[BRUTTO, €]]*1.4,0.05)</f>
        <v>259.65000000000003</v>
      </c>
      <c r="G326" s="24">
        <f>Таблица1[[#This Row],[ЦЕНА В МОСКВЕ, €]]-Таблица1[[#This Row],[ЦЕНА В МОСКВЕ, €]]*$I$2</f>
        <v>259.65000000000003</v>
      </c>
      <c r="H326" s="41">
        <f>Таблица1[[#This Row],[ЦЕНА СО СКИДКОЙ, €2]]*$H$1</f>
        <v>19473.750000000004</v>
      </c>
      <c r="I326" s="22"/>
    </row>
    <row r="327" spans="1:9" x14ac:dyDescent="0.3">
      <c r="A327" s="31" t="s">
        <v>647</v>
      </c>
      <c r="B327" s="32" t="s">
        <v>704</v>
      </c>
      <c r="C327" s="33" t="s">
        <v>705</v>
      </c>
      <c r="D327" s="24">
        <v>185.45</v>
      </c>
      <c r="E327" s="24">
        <f>MROUND(Таблица1[[#This Row],[BRUTTO, €]]*1.15,0.05)</f>
        <v>213.25</v>
      </c>
      <c r="F327" s="20">
        <f>MROUND(Таблица1[[#This Row],[BRUTTO, €]]*1.4,0.05)</f>
        <v>259.65000000000003</v>
      </c>
      <c r="G327" s="24">
        <f>Таблица1[[#This Row],[ЦЕНА В МОСКВЕ, €]]-Таблица1[[#This Row],[ЦЕНА В МОСКВЕ, €]]*$I$2</f>
        <v>259.65000000000003</v>
      </c>
      <c r="H327" s="41">
        <f>Таблица1[[#This Row],[ЦЕНА СО СКИДКОЙ, €2]]*$H$1</f>
        <v>19473.750000000004</v>
      </c>
      <c r="I327" s="22"/>
    </row>
    <row r="328" spans="1:9" x14ac:dyDescent="0.3">
      <c r="A328" s="31" t="s">
        <v>647</v>
      </c>
      <c r="B328" s="32" t="s">
        <v>706</v>
      </c>
      <c r="C328" s="33" t="s">
        <v>707</v>
      </c>
      <c r="D328" s="24">
        <v>185.45</v>
      </c>
      <c r="E328" s="24">
        <f>MROUND(Таблица1[[#This Row],[BRUTTO, €]]*1.15,0.05)</f>
        <v>213.25</v>
      </c>
      <c r="F328" s="20">
        <f>MROUND(Таблица1[[#This Row],[BRUTTO, €]]*1.4,0.05)</f>
        <v>259.65000000000003</v>
      </c>
      <c r="G328" s="24">
        <f>Таблица1[[#This Row],[ЦЕНА В МОСКВЕ, €]]-Таблица1[[#This Row],[ЦЕНА В МОСКВЕ, €]]*$I$2</f>
        <v>259.65000000000003</v>
      </c>
      <c r="H328" s="41">
        <f>Таблица1[[#This Row],[ЦЕНА СО СКИДКОЙ, €2]]*$H$1</f>
        <v>19473.750000000004</v>
      </c>
      <c r="I328" s="22"/>
    </row>
    <row r="329" spans="1:9" x14ac:dyDescent="0.3">
      <c r="A329" s="31" t="s">
        <v>647</v>
      </c>
      <c r="B329" s="32" t="s">
        <v>648</v>
      </c>
      <c r="C329" s="33" t="s">
        <v>649</v>
      </c>
      <c r="D329" s="24">
        <v>68.900000000000006</v>
      </c>
      <c r="E329" s="24">
        <f>MROUND(Таблица1[[#This Row],[BRUTTO, €]]*1.15,0.05)</f>
        <v>79.25</v>
      </c>
      <c r="F329" s="20">
        <f>MROUND(Таблица1[[#This Row],[BRUTTO, €]]*1.4,0.05)</f>
        <v>96.45</v>
      </c>
      <c r="G329" s="24">
        <f>Таблица1[[#This Row],[ЦЕНА В МОСКВЕ, €]]-Таблица1[[#This Row],[ЦЕНА В МОСКВЕ, €]]*$I$2</f>
        <v>96.45</v>
      </c>
      <c r="H329" s="41">
        <f>Таблица1[[#This Row],[ЦЕНА СО СКИДКОЙ, €2]]*$H$1</f>
        <v>7233.75</v>
      </c>
      <c r="I329" s="22"/>
    </row>
    <row r="330" spans="1:9" x14ac:dyDescent="0.3">
      <c r="A330" s="31" t="s">
        <v>647</v>
      </c>
      <c r="B330" s="32" t="s">
        <v>650</v>
      </c>
      <c r="C330" s="33" t="s">
        <v>651</v>
      </c>
      <c r="D330" s="24">
        <v>68.900000000000006</v>
      </c>
      <c r="E330" s="24">
        <f>MROUND(Таблица1[[#This Row],[BRUTTO, €]]*1.15,0.05)</f>
        <v>79.25</v>
      </c>
      <c r="F330" s="20">
        <f>MROUND(Таблица1[[#This Row],[BRUTTO, €]]*1.4,0.05)</f>
        <v>96.45</v>
      </c>
      <c r="G330" s="24">
        <f>Таблица1[[#This Row],[ЦЕНА В МОСКВЕ, €]]-Таблица1[[#This Row],[ЦЕНА В МОСКВЕ, €]]*$I$2</f>
        <v>96.45</v>
      </c>
      <c r="H330" s="41">
        <f>Таблица1[[#This Row],[ЦЕНА СО СКИДКОЙ, €2]]*$H$1</f>
        <v>7233.75</v>
      </c>
      <c r="I330" s="22"/>
    </row>
    <row r="331" spans="1:9" x14ac:dyDescent="0.3">
      <c r="A331" s="31" t="s">
        <v>647</v>
      </c>
      <c r="B331" s="32" t="s">
        <v>682</v>
      </c>
      <c r="C331" s="33" t="s">
        <v>683</v>
      </c>
      <c r="D331" s="24">
        <v>77.900000000000006</v>
      </c>
      <c r="E331" s="24">
        <f>MROUND(Таблица1[[#This Row],[BRUTTO, €]]*1.15,0.05)</f>
        <v>89.600000000000009</v>
      </c>
      <c r="F331" s="20">
        <f>MROUND(Таблица1[[#This Row],[BRUTTO, €]]*1.4,0.05)</f>
        <v>109.05000000000001</v>
      </c>
      <c r="G331" s="24">
        <f>Таблица1[[#This Row],[ЦЕНА В МОСКВЕ, €]]-Таблица1[[#This Row],[ЦЕНА В МОСКВЕ, €]]*$I$2</f>
        <v>109.05000000000001</v>
      </c>
      <c r="H331" s="41">
        <f>Таблица1[[#This Row],[ЦЕНА СО СКИДКОЙ, €2]]*$H$1</f>
        <v>8178.7500000000009</v>
      </c>
      <c r="I331" s="22"/>
    </row>
    <row r="332" spans="1:9" x14ac:dyDescent="0.3">
      <c r="A332" s="31" t="s">
        <v>647</v>
      </c>
      <c r="B332" s="32" t="s">
        <v>702</v>
      </c>
      <c r="C332" s="33" t="s">
        <v>703</v>
      </c>
      <c r="D332" s="24">
        <v>77.900000000000006</v>
      </c>
      <c r="E332" s="24">
        <f>MROUND(Таблица1[[#This Row],[BRUTTO, €]]*1.15,0.05)</f>
        <v>89.600000000000009</v>
      </c>
      <c r="F332" s="20">
        <f>MROUND(Таблица1[[#This Row],[BRUTTO, €]]*1.4,0.05)</f>
        <v>109.05000000000001</v>
      </c>
      <c r="G332" s="24">
        <f>Таблица1[[#This Row],[ЦЕНА В МОСКВЕ, €]]-Таблица1[[#This Row],[ЦЕНА В МОСКВЕ, €]]*$I$2</f>
        <v>109.05000000000001</v>
      </c>
      <c r="H332" s="41">
        <f>Таблица1[[#This Row],[ЦЕНА СО СКИДКОЙ, €2]]*$H$1</f>
        <v>8178.7500000000009</v>
      </c>
      <c r="I332" s="22"/>
    </row>
    <row r="333" spans="1:9" x14ac:dyDescent="0.3">
      <c r="A333" s="31" t="s">
        <v>647</v>
      </c>
      <c r="B333" s="32" t="s">
        <v>652</v>
      </c>
      <c r="C333" s="33" t="s">
        <v>653</v>
      </c>
      <c r="D333" s="24">
        <v>76.25</v>
      </c>
      <c r="E333" s="24">
        <f>MROUND(Таблица1[[#This Row],[BRUTTO, €]]*1.15,0.05)</f>
        <v>87.7</v>
      </c>
      <c r="F333" s="20">
        <f>MROUND(Таблица1[[#This Row],[BRUTTO, €]]*1.4,0.05)</f>
        <v>106.75</v>
      </c>
      <c r="G333" s="24">
        <f>Таблица1[[#This Row],[ЦЕНА В МОСКВЕ, €]]-Таблица1[[#This Row],[ЦЕНА В МОСКВЕ, €]]*$I$2</f>
        <v>106.75</v>
      </c>
      <c r="H333" s="41">
        <f>Таблица1[[#This Row],[ЦЕНА СО СКИДКОЙ, €2]]*$H$1</f>
        <v>8006.25</v>
      </c>
      <c r="I333" s="22"/>
    </row>
    <row r="334" spans="1:9" x14ac:dyDescent="0.3">
      <c r="A334" s="31" t="s">
        <v>647</v>
      </c>
      <c r="B334" s="32" t="s">
        <v>654</v>
      </c>
      <c r="C334" s="33" t="s">
        <v>655</v>
      </c>
      <c r="D334" s="24">
        <v>76.25</v>
      </c>
      <c r="E334" s="24">
        <f>MROUND(Таблица1[[#This Row],[BRUTTO, €]]*1.15,0.05)</f>
        <v>87.7</v>
      </c>
      <c r="F334" s="20">
        <f>MROUND(Таблица1[[#This Row],[BRUTTO, €]]*1.4,0.05)</f>
        <v>106.75</v>
      </c>
      <c r="G334" s="24">
        <f>Таблица1[[#This Row],[ЦЕНА В МОСКВЕ, €]]-Таблица1[[#This Row],[ЦЕНА В МОСКВЕ, €]]*$I$2</f>
        <v>106.75</v>
      </c>
      <c r="H334" s="41">
        <f>Таблица1[[#This Row],[ЦЕНА СО СКИДКОЙ, €2]]*$H$1</f>
        <v>8006.25</v>
      </c>
      <c r="I334" s="22"/>
    </row>
    <row r="335" spans="1:9" x14ac:dyDescent="0.3">
      <c r="A335" s="31" t="s">
        <v>647</v>
      </c>
      <c r="B335" s="32" t="s">
        <v>656</v>
      </c>
      <c r="C335" s="33" t="s">
        <v>657</v>
      </c>
      <c r="D335" s="24">
        <v>183.6</v>
      </c>
      <c r="E335" s="24">
        <f>MROUND(Таблица1[[#This Row],[BRUTTO, €]]*1.15,0.05)</f>
        <v>211.15</v>
      </c>
      <c r="F335" s="20">
        <f>MROUND(Таблица1[[#This Row],[BRUTTO, €]]*1.4,0.05)</f>
        <v>257.05</v>
      </c>
      <c r="G335" s="24">
        <f>Таблица1[[#This Row],[ЦЕНА В МОСКВЕ, €]]-Таблица1[[#This Row],[ЦЕНА В МОСКВЕ, €]]*$I$2</f>
        <v>257.05</v>
      </c>
      <c r="H335" s="41">
        <f>Таблица1[[#This Row],[ЦЕНА СО СКИДКОЙ, €2]]*$H$1</f>
        <v>19278.75</v>
      </c>
      <c r="I335" s="22"/>
    </row>
    <row r="336" spans="1:9" x14ac:dyDescent="0.3">
      <c r="A336" s="31" t="s">
        <v>647</v>
      </c>
      <c r="B336" s="32" t="s">
        <v>658</v>
      </c>
      <c r="C336" s="33" t="s">
        <v>659</v>
      </c>
      <c r="D336" s="24">
        <v>183.6</v>
      </c>
      <c r="E336" s="24">
        <f>MROUND(Таблица1[[#This Row],[BRUTTO, €]]*1.15,0.05)</f>
        <v>211.15</v>
      </c>
      <c r="F336" s="20">
        <f>MROUND(Таблица1[[#This Row],[BRUTTO, €]]*1.4,0.05)</f>
        <v>257.05</v>
      </c>
      <c r="G336" s="24">
        <f>Таблица1[[#This Row],[ЦЕНА В МОСКВЕ, €]]-Таблица1[[#This Row],[ЦЕНА В МОСКВЕ, €]]*$I$2</f>
        <v>257.05</v>
      </c>
      <c r="H336" s="41">
        <f>Таблица1[[#This Row],[ЦЕНА СО СКИДКОЙ, €2]]*$H$1</f>
        <v>19278.75</v>
      </c>
      <c r="I336" s="22"/>
    </row>
    <row r="337" spans="1:9" x14ac:dyDescent="0.3">
      <c r="A337" s="31" t="s">
        <v>647</v>
      </c>
      <c r="B337" s="32" t="s">
        <v>692</v>
      </c>
      <c r="C337" s="33" t="s">
        <v>693</v>
      </c>
      <c r="D337" s="24">
        <v>134.75</v>
      </c>
      <c r="E337" s="24">
        <f>MROUND(Таблица1[[#This Row],[BRUTTO, €]]*1.15,0.05)</f>
        <v>154.95000000000002</v>
      </c>
      <c r="F337" s="20">
        <f>MROUND(Таблица1[[#This Row],[BRUTTO, €]]*1.4,0.05)</f>
        <v>188.65</v>
      </c>
      <c r="G337" s="24">
        <f>Таблица1[[#This Row],[ЦЕНА В МОСКВЕ, €]]-Таблица1[[#This Row],[ЦЕНА В МОСКВЕ, €]]*$I$2</f>
        <v>188.65</v>
      </c>
      <c r="H337" s="41">
        <f>Таблица1[[#This Row],[ЦЕНА СО СКИДКОЙ, €2]]*$H$1</f>
        <v>14148.75</v>
      </c>
      <c r="I337" s="22"/>
    </row>
    <row r="338" spans="1:9" x14ac:dyDescent="0.3">
      <c r="A338" s="31" t="s">
        <v>647</v>
      </c>
      <c r="B338" s="32" t="s">
        <v>694</v>
      </c>
      <c r="C338" s="33" t="s">
        <v>695</v>
      </c>
      <c r="D338" s="24">
        <v>134.75</v>
      </c>
      <c r="E338" s="24">
        <f>MROUND(Таблица1[[#This Row],[BRUTTO, €]]*1.15,0.05)</f>
        <v>154.95000000000002</v>
      </c>
      <c r="F338" s="20">
        <f>MROUND(Таблица1[[#This Row],[BRUTTO, €]]*1.4,0.05)</f>
        <v>188.65</v>
      </c>
      <c r="G338" s="24">
        <f>Таблица1[[#This Row],[ЦЕНА В МОСКВЕ, €]]-Таблица1[[#This Row],[ЦЕНА В МОСКВЕ, €]]*$I$2</f>
        <v>188.65</v>
      </c>
      <c r="H338" s="41">
        <f>Таблица1[[#This Row],[ЦЕНА СО СКИДКОЙ, €2]]*$H$1</f>
        <v>14148.75</v>
      </c>
      <c r="I338" s="22"/>
    </row>
    <row r="339" spans="1:9" x14ac:dyDescent="0.3">
      <c r="A339" s="31" t="s">
        <v>647</v>
      </c>
      <c r="B339" s="32" t="s">
        <v>716</v>
      </c>
      <c r="C339" s="33" t="s">
        <v>717</v>
      </c>
      <c r="D339" s="24">
        <v>139.85</v>
      </c>
      <c r="E339" s="24">
        <f>MROUND(Таблица1[[#This Row],[BRUTTO, €]]*1.15,0.05)</f>
        <v>160.85000000000002</v>
      </c>
      <c r="F339" s="20">
        <f>MROUND(Таблица1[[#This Row],[BRUTTO, €]]*1.4,0.05)</f>
        <v>195.8</v>
      </c>
      <c r="G339" s="24">
        <f>Таблица1[[#This Row],[ЦЕНА В МОСКВЕ, €]]-Таблица1[[#This Row],[ЦЕНА В МОСКВЕ, €]]*$I$2</f>
        <v>195.8</v>
      </c>
      <c r="H339" s="41">
        <f>Таблица1[[#This Row],[ЦЕНА СО СКИДКОЙ, €2]]*$H$1</f>
        <v>14685</v>
      </c>
      <c r="I339" s="22"/>
    </row>
    <row r="340" spans="1:9" x14ac:dyDescent="0.3">
      <c r="A340" s="31" t="s">
        <v>647</v>
      </c>
      <c r="B340" s="32" t="s">
        <v>718</v>
      </c>
      <c r="C340" s="33" t="s">
        <v>719</v>
      </c>
      <c r="D340" s="24">
        <v>139.85</v>
      </c>
      <c r="E340" s="24">
        <f>MROUND(Таблица1[[#This Row],[BRUTTO, €]]*1.15,0.05)</f>
        <v>160.85000000000002</v>
      </c>
      <c r="F340" s="20">
        <f>MROUND(Таблица1[[#This Row],[BRUTTO, €]]*1.4,0.05)</f>
        <v>195.8</v>
      </c>
      <c r="G340" s="24">
        <f>Таблица1[[#This Row],[ЦЕНА В МОСКВЕ, €]]-Таблица1[[#This Row],[ЦЕНА В МОСКВЕ, €]]*$I$2</f>
        <v>195.8</v>
      </c>
      <c r="H340" s="41">
        <f>Таблица1[[#This Row],[ЦЕНА СО СКИДКОЙ, €2]]*$H$1</f>
        <v>14685</v>
      </c>
      <c r="I340" s="22"/>
    </row>
    <row r="341" spans="1:9" x14ac:dyDescent="0.3">
      <c r="A341" s="31" t="s">
        <v>647</v>
      </c>
      <c r="B341" s="32" t="s">
        <v>696</v>
      </c>
      <c r="C341" s="33" t="s">
        <v>697</v>
      </c>
      <c r="D341" s="24">
        <v>253.2</v>
      </c>
      <c r="E341" s="24">
        <f>MROUND(Таблица1[[#This Row],[BRUTTO, €]]*1.15,0.05)</f>
        <v>291.2</v>
      </c>
      <c r="F341" s="20">
        <f>MROUND(Таблица1[[#This Row],[BRUTTO, €]]*1.4,0.05)</f>
        <v>354.5</v>
      </c>
      <c r="G341" s="24">
        <f>Таблица1[[#This Row],[ЦЕНА В МОСКВЕ, €]]-Таблица1[[#This Row],[ЦЕНА В МОСКВЕ, €]]*$I$2</f>
        <v>354.5</v>
      </c>
      <c r="H341" s="41">
        <f>Таблица1[[#This Row],[ЦЕНА СО СКИДКОЙ, €2]]*$H$1</f>
        <v>26587.5</v>
      </c>
      <c r="I341" s="22"/>
    </row>
    <row r="342" spans="1:9" x14ac:dyDescent="0.3">
      <c r="A342" s="31" t="s">
        <v>647</v>
      </c>
      <c r="B342" s="32" t="s">
        <v>698</v>
      </c>
      <c r="C342" s="33" t="s">
        <v>699</v>
      </c>
      <c r="D342" s="24">
        <v>253.2</v>
      </c>
      <c r="E342" s="24">
        <f>MROUND(Таблица1[[#This Row],[BRUTTO, €]]*1.15,0.05)</f>
        <v>291.2</v>
      </c>
      <c r="F342" s="20">
        <f>MROUND(Таблица1[[#This Row],[BRUTTO, €]]*1.4,0.05)</f>
        <v>354.5</v>
      </c>
      <c r="G342" s="24">
        <f>Таблица1[[#This Row],[ЦЕНА В МОСКВЕ, €]]-Таблица1[[#This Row],[ЦЕНА В МОСКВЕ, €]]*$I$2</f>
        <v>354.5</v>
      </c>
      <c r="H342" s="41">
        <f>Таблица1[[#This Row],[ЦЕНА СО СКИДКОЙ, €2]]*$H$1</f>
        <v>26587.5</v>
      </c>
      <c r="I342" s="22"/>
    </row>
    <row r="343" spans="1:9" x14ac:dyDescent="0.3">
      <c r="A343" s="31" t="s">
        <v>647</v>
      </c>
      <c r="B343" s="32" t="s">
        <v>720</v>
      </c>
      <c r="C343" s="33" t="s">
        <v>721</v>
      </c>
      <c r="D343" s="24">
        <v>253.2</v>
      </c>
      <c r="E343" s="24">
        <f>MROUND(Таблица1[[#This Row],[BRUTTO, €]]*1.15,0.05)</f>
        <v>291.2</v>
      </c>
      <c r="F343" s="20">
        <f>MROUND(Таблица1[[#This Row],[BRUTTO, €]]*1.4,0.05)</f>
        <v>354.5</v>
      </c>
      <c r="G343" s="24">
        <f>Таблица1[[#This Row],[ЦЕНА В МОСКВЕ, €]]-Таблица1[[#This Row],[ЦЕНА В МОСКВЕ, €]]*$I$2</f>
        <v>354.5</v>
      </c>
      <c r="H343" s="41">
        <f>Таблица1[[#This Row],[ЦЕНА СО СКИДКОЙ, €2]]*$H$1</f>
        <v>26587.5</v>
      </c>
      <c r="I343" s="22"/>
    </row>
    <row r="344" spans="1:9" x14ac:dyDescent="0.3">
      <c r="A344" s="31" t="s">
        <v>647</v>
      </c>
      <c r="B344" s="32" t="s">
        <v>722</v>
      </c>
      <c r="C344" s="33" t="s">
        <v>723</v>
      </c>
      <c r="D344" s="24">
        <v>253.2</v>
      </c>
      <c r="E344" s="24">
        <f>MROUND(Таблица1[[#This Row],[BRUTTO, €]]*1.15,0.05)</f>
        <v>291.2</v>
      </c>
      <c r="F344" s="20">
        <f>MROUND(Таблица1[[#This Row],[BRUTTO, €]]*1.4,0.05)</f>
        <v>354.5</v>
      </c>
      <c r="G344" s="24">
        <f>Таблица1[[#This Row],[ЦЕНА В МОСКВЕ, €]]-Таблица1[[#This Row],[ЦЕНА В МОСКВЕ, €]]*$I$2</f>
        <v>354.5</v>
      </c>
      <c r="H344" s="41">
        <f>Таблица1[[#This Row],[ЦЕНА СО СКИДКОЙ, €2]]*$H$1</f>
        <v>26587.5</v>
      </c>
      <c r="I344" s="22"/>
    </row>
    <row r="345" spans="1:9" x14ac:dyDescent="0.3">
      <c r="A345" s="31" t="s">
        <v>647</v>
      </c>
      <c r="B345" s="32" t="s">
        <v>672</v>
      </c>
      <c r="C345" s="33" t="s">
        <v>673</v>
      </c>
      <c r="D345" s="24">
        <v>138.19999999999999</v>
      </c>
      <c r="E345" s="24">
        <f>MROUND(Таблица1[[#This Row],[BRUTTO, €]]*1.15,0.05)</f>
        <v>158.95000000000002</v>
      </c>
      <c r="F345" s="20">
        <f>MROUND(Таблица1[[#This Row],[BRUTTO, €]]*1.4,0.05)</f>
        <v>193.5</v>
      </c>
      <c r="G345" s="24">
        <f>Таблица1[[#This Row],[ЦЕНА В МОСКВЕ, €]]-Таблица1[[#This Row],[ЦЕНА В МОСКВЕ, €]]*$I$2</f>
        <v>193.5</v>
      </c>
      <c r="H345" s="41">
        <f>Таблица1[[#This Row],[ЦЕНА СО СКИДКОЙ, €2]]*$H$1</f>
        <v>14512.5</v>
      </c>
      <c r="I345" s="22"/>
    </row>
    <row r="346" spans="1:9" x14ac:dyDescent="0.3">
      <c r="A346" s="31" t="s">
        <v>647</v>
      </c>
      <c r="B346" s="32" t="s">
        <v>674</v>
      </c>
      <c r="C346" s="33" t="s">
        <v>675</v>
      </c>
      <c r="D346" s="24">
        <v>138.19999999999999</v>
      </c>
      <c r="E346" s="24">
        <f>MROUND(Таблица1[[#This Row],[BRUTTO, €]]*1.15,0.05)</f>
        <v>158.95000000000002</v>
      </c>
      <c r="F346" s="20">
        <f>MROUND(Таблица1[[#This Row],[BRUTTO, €]]*1.4,0.05)</f>
        <v>193.5</v>
      </c>
      <c r="G346" s="24">
        <f>Таблица1[[#This Row],[ЦЕНА В МОСКВЕ, €]]-Таблица1[[#This Row],[ЦЕНА В МОСКВЕ, €]]*$I$2</f>
        <v>193.5</v>
      </c>
      <c r="H346" s="41">
        <f>Таблица1[[#This Row],[ЦЕНА СО СКИДКОЙ, €2]]*$H$1</f>
        <v>14512.5</v>
      </c>
      <c r="I346" s="22"/>
    </row>
    <row r="347" spans="1:9" x14ac:dyDescent="0.3">
      <c r="A347" s="31" t="s">
        <v>647</v>
      </c>
      <c r="B347" s="32" t="s">
        <v>676</v>
      </c>
      <c r="C347" s="33" t="s">
        <v>677</v>
      </c>
      <c r="D347" s="24">
        <v>251.35</v>
      </c>
      <c r="E347" s="24">
        <f>MROUND(Таблица1[[#This Row],[BRUTTO, €]]*1.15,0.05)</f>
        <v>289.05</v>
      </c>
      <c r="F347" s="20">
        <f>MROUND(Таблица1[[#This Row],[BRUTTO, €]]*1.4,0.05)</f>
        <v>351.90000000000003</v>
      </c>
      <c r="G347" s="24">
        <f>Таблица1[[#This Row],[ЦЕНА В МОСКВЕ, €]]-Таблица1[[#This Row],[ЦЕНА В МОСКВЕ, €]]*$I$2</f>
        <v>351.90000000000003</v>
      </c>
      <c r="H347" s="41">
        <f>Таблица1[[#This Row],[ЦЕНА СО СКИДКОЙ, €2]]*$H$1</f>
        <v>26392.500000000004</v>
      </c>
      <c r="I347" s="22"/>
    </row>
    <row r="348" spans="1:9" x14ac:dyDescent="0.3">
      <c r="A348" s="31" t="s">
        <v>647</v>
      </c>
      <c r="B348" s="32" t="s">
        <v>678</v>
      </c>
      <c r="C348" s="33" t="s">
        <v>679</v>
      </c>
      <c r="D348" s="24">
        <v>251.35</v>
      </c>
      <c r="E348" s="24">
        <f>MROUND(Таблица1[[#This Row],[BRUTTO, €]]*1.15,0.05)</f>
        <v>289.05</v>
      </c>
      <c r="F348" s="20">
        <f>MROUND(Таблица1[[#This Row],[BRUTTO, €]]*1.4,0.05)</f>
        <v>351.90000000000003</v>
      </c>
      <c r="G348" s="24">
        <f>Таблица1[[#This Row],[ЦЕНА В МОСКВЕ, €]]-Таблица1[[#This Row],[ЦЕНА В МОСКВЕ, €]]*$I$2</f>
        <v>351.90000000000003</v>
      </c>
      <c r="H348" s="41">
        <f>Таблица1[[#This Row],[ЦЕНА СО СКИДКОЙ, €2]]*$H$1</f>
        <v>26392.500000000004</v>
      </c>
      <c r="I348" s="22"/>
    </row>
    <row r="349" spans="1:9" x14ac:dyDescent="0.3">
      <c r="A349" s="31" t="s">
        <v>647</v>
      </c>
      <c r="B349" s="32" t="s">
        <v>686</v>
      </c>
      <c r="C349" s="33" t="s">
        <v>687</v>
      </c>
      <c r="D349" s="24">
        <v>77.400000000000006</v>
      </c>
      <c r="E349" s="24">
        <f>MROUND(Таблица1[[#This Row],[BRUTTO, €]]*1.15,0.05)</f>
        <v>89</v>
      </c>
      <c r="F349" s="20">
        <f>MROUND(Таблица1[[#This Row],[BRUTTO, €]]*1.4,0.05)</f>
        <v>108.35000000000001</v>
      </c>
      <c r="G349" s="24">
        <f>Таблица1[[#This Row],[ЦЕНА В МОСКВЕ, €]]-Таблица1[[#This Row],[ЦЕНА В МОСКВЕ, €]]*$I$2</f>
        <v>108.35000000000001</v>
      </c>
      <c r="H349" s="41">
        <f>Таблица1[[#This Row],[ЦЕНА СО СКИДКОЙ, €2]]*$H$1</f>
        <v>8126.2500000000009</v>
      </c>
      <c r="I349" s="22"/>
    </row>
    <row r="350" spans="1:9" x14ac:dyDescent="0.3">
      <c r="A350" s="31" t="s">
        <v>647</v>
      </c>
      <c r="B350" s="32" t="s">
        <v>688</v>
      </c>
      <c r="C350" s="33" t="s">
        <v>689</v>
      </c>
      <c r="D350" s="24">
        <v>77.400000000000006</v>
      </c>
      <c r="E350" s="24">
        <f>MROUND(Таблица1[[#This Row],[BRUTTO, €]]*1.15,0.05)</f>
        <v>89</v>
      </c>
      <c r="F350" s="20">
        <f>MROUND(Таблица1[[#This Row],[BRUTTO, €]]*1.4,0.05)</f>
        <v>108.35000000000001</v>
      </c>
      <c r="G350" s="24">
        <f>Таблица1[[#This Row],[ЦЕНА В МОСКВЕ, €]]-Таблица1[[#This Row],[ЦЕНА В МОСКВЕ, €]]*$I$2</f>
        <v>108.35000000000001</v>
      </c>
      <c r="H350" s="41">
        <f>Таблица1[[#This Row],[ЦЕНА СО СКИДКОЙ, €2]]*$H$1</f>
        <v>8126.2500000000009</v>
      </c>
      <c r="I350" s="22"/>
    </row>
    <row r="351" spans="1:9" x14ac:dyDescent="0.3">
      <c r="A351" s="31" t="s">
        <v>647</v>
      </c>
      <c r="B351" s="32" t="s">
        <v>708</v>
      </c>
      <c r="C351" s="33" t="s">
        <v>709</v>
      </c>
      <c r="D351" s="24">
        <v>77.400000000000006</v>
      </c>
      <c r="E351" s="24">
        <f>MROUND(Таблица1[[#This Row],[BRUTTO, €]]*1.15,0.05)</f>
        <v>89</v>
      </c>
      <c r="F351" s="20">
        <f>MROUND(Таблица1[[#This Row],[BRUTTO, €]]*1.4,0.05)</f>
        <v>108.35000000000001</v>
      </c>
      <c r="G351" s="24">
        <f>Таблица1[[#This Row],[ЦЕНА В МОСКВЕ, €]]-Таблица1[[#This Row],[ЦЕНА В МОСКВЕ, €]]*$I$2</f>
        <v>108.35000000000001</v>
      </c>
      <c r="H351" s="41">
        <f>Таблица1[[#This Row],[ЦЕНА СО СКИДКОЙ, €2]]*$H$1</f>
        <v>8126.2500000000009</v>
      </c>
      <c r="I351" s="22"/>
    </row>
    <row r="352" spans="1:9" x14ac:dyDescent="0.3">
      <c r="A352" s="31" t="s">
        <v>647</v>
      </c>
      <c r="B352" s="32" t="s">
        <v>710</v>
      </c>
      <c r="C352" s="33" t="s">
        <v>711</v>
      </c>
      <c r="D352" s="24">
        <v>77.400000000000006</v>
      </c>
      <c r="E352" s="24">
        <f>MROUND(Таблица1[[#This Row],[BRUTTO, €]]*1.15,0.05)</f>
        <v>89</v>
      </c>
      <c r="F352" s="20">
        <f>MROUND(Таблица1[[#This Row],[BRUTTO, €]]*1.4,0.05)</f>
        <v>108.35000000000001</v>
      </c>
      <c r="G352" s="24">
        <f>Таблица1[[#This Row],[ЦЕНА В МОСКВЕ, €]]-Таблица1[[#This Row],[ЦЕНА В МОСКВЕ, €]]*$I$2</f>
        <v>108.35000000000001</v>
      </c>
      <c r="H352" s="41">
        <f>Таблица1[[#This Row],[ЦЕНА СО СКИДКОЙ, €2]]*$H$1</f>
        <v>8126.2500000000009</v>
      </c>
      <c r="I352" s="22"/>
    </row>
    <row r="353" spans="1:9" x14ac:dyDescent="0.3">
      <c r="A353" s="31" t="s">
        <v>647</v>
      </c>
      <c r="B353" s="32" t="s">
        <v>660</v>
      </c>
      <c r="C353" s="33" t="s">
        <v>661</v>
      </c>
      <c r="D353" s="24">
        <v>75.650000000000006</v>
      </c>
      <c r="E353" s="24">
        <f>MROUND(Таблица1[[#This Row],[BRUTTO, €]]*1.15,0.05)</f>
        <v>87</v>
      </c>
      <c r="F353" s="20">
        <f>MROUND(Таблица1[[#This Row],[BRUTTO, €]]*1.4,0.05)</f>
        <v>105.9</v>
      </c>
      <c r="G353" s="24">
        <f>Таблица1[[#This Row],[ЦЕНА В МОСКВЕ, €]]-Таблица1[[#This Row],[ЦЕНА В МОСКВЕ, €]]*$I$2</f>
        <v>105.9</v>
      </c>
      <c r="H353" s="41">
        <f>Таблица1[[#This Row],[ЦЕНА СО СКИДКОЙ, €2]]*$H$1</f>
        <v>7942.5</v>
      </c>
      <c r="I353" s="22"/>
    </row>
    <row r="354" spans="1:9" x14ac:dyDescent="0.3">
      <c r="A354" s="31" t="s">
        <v>647</v>
      </c>
      <c r="B354" s="32" t="s">
        <v>662</v>
      </c>
      <c r="C354" s="33" t="s">
        <v>663</v>
      </c>
      <c r="D354" s="24">
        <v>75.650000000000006</v>
      </c>
      <c r="E354" s="24">
        <f>MROUND(Таблица1[[#This Row],[BRUTTO, €]]*1.15,0.05)</f>
        <v>87</v>
      </c>
      <c r="F354" s="20">
        <f>MROUND(Таблица1[[#This Row],[BRUTTO, €]]*1.4,0.05)</f>
        <v>105.9</v>
      </c>
      <c r="G354" s="24">
        <f>Таблица1[[#This Row],[ЦЕНА В МОСКВЕ, €]]-Таблица1[[#This Row],[ЦЕНА В МОСКВЕ, €]]*$I$2</f>
        <v>105.9</v>
      </c>
      <c r="H354" s="41">
        <f>Таблица1[[#This Row],[ЦЕНА СО СКИДКОЙ, €2]]*$H$1</f>
        <v>7942.5</v>
      </c>
      <c r="I354" s="22"/>
    </row>
    <row r="355" spans="1:9" x14ac:dyDescent="0.3">
      <c r="A355" s="31" t="s">
        <v>647</v>
      </c>
      <c r="B355" s="32" t="s">
        <v>690</v>
      </c>
      <c r="C355" s="33" t="s">
        <v>691</v>
      </c>
      <c r="D355" s="24">
        <v>83.2</v>
      </c>
      <c r="E355" s="24">
        <f>MROUND(Таблица1[[#This Row],[BRUTTO, €]]*1.15,0.05)</f>
        <v>95.7</v>
      </c>
      <c r="F355" s="20">
        <f>MROUND(Таблица1[[#This Row],[BRUTTO, €]]*1.4,0.05)</f>
        <v>116.5</v>
      </c>
      <c r="G355" s="24">
        <f>Таблица1[[#This Row],[ЦЕНА В МОСКВЕ, €]]-Таблица1[[#This Row],[ЦЕНА В МОСКВЕ, €]]*$I$2</f>
        <v>116.5</v>
      </c>
      <c r="H355" s="41">
        <f>Таблица1[[#This Row],[ЦЕНА СО СКИДКОЙ, €2]]*$H$1</f>
        <v>8737.5</v>
      </c>
      <c r="I355" s="22"/>
    </row>
    <row r="356" spans="1:9" x14ac:dyDescent="0.3">
      <c r="A356" s="31" t="s">
        <v>647</v>
      </c>
      <c r="B356" s="32" t="s">
        <v>712</v>
      </c>
      <c r="C356" s="33" t="s">
        <v>713</v>
      </c>
      <c r="D356" s="24">
        <v>85.05</v>
      </c>
      <c r="E356" s="24">
        <f>MROUND(Таблица1[[#This Row],[BRUTTO, €]]*1.15,0.05)</f>
        <v>97.800000000000011</v>
      </c>
      <c r="F356" s="20">
        <f>MROUND(Таблица1[[#This Row],[BRUTTO, €]]*1.4,0.05)</f>
        <v>119.05000000000001</v>
      </c>
      <c r="G356" s="24">
        <f>Таблица1[[#This Row],[ЦЕНА В МОСКВЕ, €]]-Таблица1[[#This Row],[ЦЕНА В МОСКВЕ, €]]*$I$2</f>
        <v>119.05000000000001</v>
      </c>
      <c r="H356" s="41">
        <f>Таблица1[[#This Row],[ЦЕНА СО СКИДКОЙ, €2]]*$H$1</f>
        <v>8928.75</v>
      </c>
      <c r="I356" s="22"/>
    </row>
    <row r="357" spans="1:9" x14ac:dyDescent="0.3">
      <c r="A357" s="31" t="s">
        <v>647</v>
      </c>
      <c r="B357" s="32" t="s">
        <v>714</v>
      </c>
      <c r="C357" s="33" t="s">
        <v>715</v>
      </c>
      <c r="D357" s="24">
        <v>85.05</v>
      </c>
      <c r="E357" s="24">
        <f>MROUND(Таблица1[[#This Row],[BRUTTO, €]]*1.15,0.05)</f>
        <v>97.800000000000011</v>
      </c>
      <c r="F357" s="20">
        <f>MROUND(Таблица1[[#This Row],[BRUTTO, €]]*1.4,0.05)</f>
        <v>119.05000000000001</v>
      </c>
      <c r="G357" s="24">
        <f>Таблица1[[#This Row],[ЦЕНА В МОСКВЕ, €]]-Таблица1[[#This Row],[ЦЕНА В МОСКВЕ, €]]*$I$2</f>
        <v>119.05000000000001</v>
      </c>
      <c r="H357" s="41">
        <f>Таблица1[[#This Row],[ЦЕНА СО СКИДКОЙ, €2]]*$H$1</f>
        <v>8928.75</v>
      </c>
      <c r="I357" s="22"/>
    </row>
    <row r="358" spans="1:9" x14ac:dyDescent="0.3">
      <c r="A358" s="31" t="s">
        <v>647</v>
      </c>
      <c r="B358" s="32" t="s">
        <v>664</v>
      </c>
      <c r="C358" s="33" t="s">
        <v>665</v>
      </c>
      <c r="D358" s="24">
        <v>83</v>
      </c>
      <c r="E358" s="24">
        <f>MROUND(Таблица1[[#This Row],[BRUTTO, €]]*1.15,0.05)</f>
        <v>95.45</v>
      </c>
      <c r="F358" s="20">
        <f>MROUND(Таблица1[[#This Row],[BRUTTO, €]]*1.4,0.05)</f>
        <v>116.2</v>
      </c>
      <c r="G358" s="24">
        <f>Таблица1[[#This Row],[ЦЕНА В МОСКВЕ, €]]-Таблица1[[#This Row],[ЦЕНА В МОСКВЕ, €]]*$I$2</f>
        <v>116.2</v>
      </c>
      <c r="H358" s="41">
        <f>Таблица1[[#This Row],[ЦЕНА СО СКИДКОЙ, €2]]*$H$1</f>
        <v>8715</v>
      </c>
      <c r="I358" s="22"/>
    </row>
    <row r="359" spans="1:9" x14ac:dyDescent="0.3">
      <c r="A359" s="31" t="s">
        <v>647</v>
      </c>
      <c r="B359" s="32" t="s">
        <v>666</v>
      </c>
      <c r="C359" s="33" t="s">
        <v>667</v>
      </c>
      <c r="D359" s="24">
        <v>83</v>
      </c>
      <c r="E359" s="24">
        <f>MROUND(Таблица1[[#This Row],[BRUTTO, €]]*1.15,0.05)</f>
        <v>95.45</v>
      </c>
      <c r="F359" s="20">
        <f>MROUND(Таблица1[[#This Row],[BRUTTO, €]]*1.4,0.05)</f>
        <v>116.2</v>
      </c>
      <c r="G359" s="24">
        <f>Таблица1[[#This Row],[ЦЕНА В МОСКВЕ, €]]-Таблица1[[#This Row],[ЦЕНА В МОСКВЕ, €]]*$I$2</f>
        <v>116.2</v>
      </c>
      <c r="H359" s="41">
        <f>Таблица1[[#This Row],[ЦЕНА СО СКИДКОЙ, €2]]*$H$1</f>
        <v>8715</v>
      </c>
      <c r="I359" s="22"/>
    </row>
    <row r="360" spans="1:9" x14ac:dyDescent="0.3">
      <c r="A360" s="31" t="s">
        <v>647</v>
      </c>
      <c r="B360" s="32" t="s">
        <v>668</v>
      </c>
      <c r="C360" s="33" t="s">
        <v>669</v>
      </c>
      <c r="D360" s="24">
        <v>190.55</v>
      </c>
      <c r="E360" s="24">
        <f>MROUND(Таблица1[[#This Row],[BRUTTO, €]]*1.15,0.05)</f>
        <v>219.15</v>
      </c>
      <c r="F360" s="20">
        <f>MROUND(Таблица1[[#This Row],[BRUTTO, €]]*1.4,0.05)</f>
        <v>266.75</v>
      </c>
      <c r="G360" s="24">
        <f>Таблица1[[#This Row],[ЦЕНА В МОСКВЕ, €]]-Таблица1[[#This Row],[ЦЕНА В МОСКВЕ, €]]*$I$2</f>
        <v>266.75</v>
      </c>
      <c r="H360" s="41">
        <f>Таблица1[[#This Row],[ЦЕНА СО СКИДКОЙ, €2]]*$H$1</f>
        <v>20006.25</v>
      </c>
      <c r="I360" s="22"/>
    </row>
    <row r="361" spans="1:9" x14ac:dyDescent="0.3">
      <c r="A361" s="31" t="s">
        <v>647</v>
      </c>
      <c r="B361" s="32" t="s">
        <v>670</v>
      </c>
      <c r="C361" s="33" t="s">
        <v>671</v>
      </c>
      <c r="D361" s="24">
        <v>190.55</v>
      </c>
      <c r="E361" s="24">
        <f>MROUND(Таблица1[[#This Row],[BRUTTO, €]]*1.15,0.05)</f>
        <v>219.15</v>
      </c>
      <c r="F361" s="20">
        <f>MROUND(Таблица1[[#This Row],[BRUTTO, €]]*1.4,0.05)</f>
        <v>266.75</v>
      </c>
      <c r="G361" s="24">
        <f>Таблица1[[#This Row],[ЦЕНА В МОСКВЕ, €]]-Таблица1[[#This Row],[ЦЕНА В МОСКВЕ, €]]*$I$2</f>
        <v>266.75</v>
      </c>
      <c r="H361" s="41">
        <f>Таблица1[[#This Row],[ЦЕНА СО СКИДКОЙ, €2]]*$H$1</f>
        <v>20006.25</v>
      </c>
      <c r="I361" s="22"/>
    </row>
    <row r="362" spans="1:9" x14ac:dyDescent="0.3">
      <c r="A362" s="31" t="s">
        <v>724</v>
      </c>
      <c r="B362" s="32" t="s">
        <v>741</v>
      </c>
      <c r="C362" s="33" t="s">
        <v>742</v>
      </c>
      <c r="D362" s="24">
        <v>54.4</v>
      </c>
      <c r="E362" s="24">
        <f>MROUND(Таблица1[[#This Row],[BRUTTO, €]]*1.15,0.05)</f>
        <v>62.550000000000004</v>
      </c>
      <c r="F362" s="20">
        <f>MROUND(Таблица1[[#This Row],[BRUTTO, €]]*1.4,0.05)</f>
        <v>76.150000000000006</v>
      </c>
      <c r="G362" s="24">
        <f>Таблица1[[#This Row],[ЦЕНА В МОСКВЕ, €]]-Таблица1[[#This Row],[ЦЕНА В МОСКВЕ, €]]*$I$2</f>
        <v>76.150000000000006</v>
      </c>
      <c r="H362" s="41">
        <f>Таблица1[[#This Row],[ЦЕНА СО СКИДКОЙ, €2]]*$H$1</f>
        <v>5711.25</v>
      </c>
      <c r="I362" s="22"/>
    </row>
    <row r="363" spans="1:9" x14ac:dyDescent="0.3">
      <c r="A363" s="31" t="s">
        <v>724</v>
      </c>
      <c r="B363" s="32" t="s">
        <v>745</v>
      </c>
      <c r="C363" s="33" t="s">
        <v>746</v>
      </c>
      <c r="D363" s="24">
        <v>55.3</v>
      </c>
      <c r="E363" s="24">
        <f>MROUND(Таблица1[[#This Row],[BRUTTO, €]]*1.15,0.05)</f>
        <v>63.6</v>
      </c>
      <c r="F363" s="20">
        <f>MROUND(Таблица1[[#This Row],[BRUTTO, €]]*1.4,0.05)</f>
        <v>77.400000000000006</v>
      </c>
      <c r="G363" s="24">
        <f>Таблица1[[#This Row],[ЦЕНА В МОСКВЕ, €]]-Таблица1[[#This Row],[ЦЕНА В МОСКВЕ, €]]*$I$2</f>
        <v>77.400000000000006</v>
      </c>
      <c r="H363" s="41">
        <f>Таблица1[[#This Row],[ЦЕНА СО СКИДКОЙ, €2]]*$H$1</f>
        <v>5805</v>
      </c>
      <c r="I363" s="22"/>
    </row>
    <row r="364" spans="1:9" x14ac:dyDescent="0.3">
      <c r="A364" s="31" t="s">
        <v>724</v>
      </c>
      <c r="B364" s="32" t="s">
        <v>747</v>
      </c>
      <c r="C364" s="33" t="s">
        <v>748</v>
      </c>
      <c r="D364" s="24">
        <v>55.3</v>
      </c>
      <c r="E364" s="24">
        <f>MROUND(Таблица1[[#This Row],[BRUTTO, €]]*1.15,0.05)</f>
        <v>63.6</v>
      </c>
      <c r="F364" s="20">
        <f>MROUND(Таблица1[[#This Row],[BRUTTO, €]]*1.4,0.05)</f>
        <v>77.400000000000006</v>
      </c>
      <c r="G364" s="24">
        <f>Таблица1[[#This Row],[ЦЕНА В МОСКВЕ, €]]-Таблица1[[#This Row],[ЦЕНА В МОСКВЕ, €]]*$I$2</f>
        <v>77.400000000000006</v>
      </c>
      <c r="H364" s="41">
        <f>Таблица1[[#This Row],[ЦЕНА СО СКИДКОЙ, €2]]*$H$1</f>
        <v>5805</v>
      </c>
      <c r="I364" s="22"/>
    </row>
    <row r="365" spans="1:9" x14ac:dyDescent="0.3">
      <c r="A365" s="31" t="s">
        <v>724</v>
      </c>
      <c r="B365" s="32" t="s">
        <v>755</v>
      </c>
      <c r="C365" s="33" t="s">
        <v>756</v>
      </c>
      <c r="D365" s="24">
        <v>61.9</v>
      </c>
      <c r="E365" s="24">
        <f>MROUND(Таблица1[[#This Row],[BRUTTO, €]]*1.15,0.05)</f>
        <v>71.2</v>
      </c>
      <c r="F365" s="20">
        <f>MROUND(Таблица1[[#This Row],[BRUTTO, €]]*1.4,0.05)</f>
        <v>86.65</v>
      </c>
      <c r="G365" s="24">
        <f>Таблица1[[#This Row],[ЦЕНА В МОСКВЕ, €]]-Таблица1[[#This Row],[ЦЕНА В МОСКВЕ, €]]*$I$2</f>
        <v>86.65</v>
      </c>
      <c r="H365" s="41">
        <f>Таблица1[[#This Row],[ЦЕНА СО СКИДКОЙ, €2]]*$H$1</f>
        <v>6498.75</v>
      </c>
      <c r="I365" s="22"/>
    </row>
    <row r="366" spans="1:9" x14ac:dyDescent="0.3">
      <c r="A366" s="31" t="s">
        <v>724</v>
      </c>
      <c r="B366" s="32" t="s">
        <v>757</v>
      </c>
      <c r="C366" s="33" t="s">
        <v>758</v>
      </c>
      <c r="D366" s="24">
        <v>61.9</v>
      </c>
      <c r="E366" s="24">
        <f>MROUND(Таблица1[[#This Row],[BRUTTO, €]]*1.15,0.05)</f>
        <v>71.2</v>
      </c>
      <c r="F366" s="20">
        <f>MROUND(Таблица1[[#This Row],[BRUTTO, €]]*1.4,0.05)</f>
        <v>86.65</v>
      </c>
      <c r="G366" s="24">
        <f>Таблица1[[#This Row],[ЦЕНА В МОСКВЕ, €]]-Таблица1[[#This Row],[ЦЕНА В МОСКВЕ, €]]*$I$2</f>
        <v>86.65</v>
      </c>
      <c r="H366" s="41">
        <f>Таблица1[[#This Row],[ЦЕНА СО СКИДКОЙ, €2]]*$H$1</f>
        <v>6498.75</v>
      </c>
      <c r="I366" s="22"/>
    </row>
    <row r="367" spans="1:9" x14ac:dyDescent="0.3">
      <c r="A367" s="31" t="s">
        <v>724</v>
      </c>
      <c r="B367" s="32" t="s">
        <v>743</v>
      </c>
      <c r="C367" s="33" t="s">
        <v>744</v>
      </c>
      <c r="D367" s="24">
        <v>152.75</v>
      </c>
      <c r="E367" s="24">
        <f>MROUND(Таблица1[[#This Row],[BRUTTO, €]]*1.15,0.05)</f>
        <v>175.65</v>
      </c>
      <c r="F367" s="20">
        <f>MROUND(Таблица1[[#This Row],[BRUTTO, €]]*1.4,0.05)</f>
        <v>213.85000000000002</v>
      </c>
      <c r="G367" s="24">
        <f>Таблица1[[#This Row],[ЦЕНА В МОСКВЕ, €]]-Таблица1[[#This Row],[ЦЕНА В МОСКВЕ, €]]*$I$2</f>
        <v>213.85000000000002</v>
      </c>
      <c r="H367" s="41">
        <f>Таблица1[[#This Row],[ЦЕНА СО СКИДКОЙ, €2]]*$H$1</f>
        <v>16038.750000000002</v>
      </c>
      <c r="I367" s="22"/>
    </row>
    <row r="368" spans="1:9" x14ac:dyDescent="0.3">
      <c r="A368" s="31" t="s">
        <v>724</v>
      </c>
      <c r="B368" s="32" t="s">
        <v>749</v>
      </c>
      <c r="C368" s="33" t="s">
        <v>750</v>
      </c>
      <c r="D368" s="24">
        <v>152.75</v>
      </c>
      <c r="E368" s="24">
        <f>MROUND(Таблица1[[#This Row],[BRUTTO, €]]*1.15,0.05)</f>
        <v>175.65</v>
      </c>
      <c r="F368" s="20">
        <f>MROUND(Таблица1[[#This Row],[BRUTTO, €]]*1.4,0.05)</f>
        <v>213.85000000000002</v>
      </c>
      <c r="G368" s="24">
        <f>Таблица1[[#This Row],[ЦЕНА В МОСКВЕ, €]]-Таблица1[[#This Row],[ЦЕНА В МОСКВЕ, €]]*$I$2</f>
        <v>213.85000000000002</v>
      </c>
      <c r="H368" s="41">
        <f>Таблица1[[#This Row],[ЦЕНА СО СКИДКОЙ, €2]]*$H$1</f>
        <v>16038.750000000002</v>
      </c>
      <c r="I368" s="22"/>
    </row>
    <row r="369" spans="1:9" x14ac:dyDescent="0.3">
      <c r="A369" s="31" t="s">
        <v>724</v>
      </c>
      <c r="B369" s="32" t="s">
        <v>751</v>
      </c>
      <c r="C369" s="33" t="s">
        <v>752</v>
      </c>
      <c r="D369" s="24">
        <v>158.75</v>
      </c>
      <c r="E369" s="24">
        <f>MROUND(Таблица1[[#This Row],[BRUTTO, €]]*1.15,0.05)</f>
        <v>182.55</v>
      </c>
      <c r="F369" s="20">
        <f>MROUND(Таблица1[[#This Row],[BRUTTO, €]]*1.4,0.05)</f>
        <v>222.25</v>
      </c>
      <c r="G369" s="24">
        <f>Таблица1[[#This Row],[ЦЕНА В МОСКВЕ, €]]-Таблица1[[#This Row],[ЦЕНА В МОСКВЕ, €]]*$I$2</f>
        <v>222.25</v>
      </c>
      <c r="H369" s="41">
        <f>Таблица1[[#This Row],[ЦЕНА СО СКИДКОЙ, €2]]*$H$1</f>
        <v>16668.75</v>
      </c>
      <c r="I369" s="22"/>
    </row>
    <row r="370" spans="1:9" x14ac:dyDescent="0.3">
      <c r="A370" s="31" t="s">
        <v>724</v>
      </c>
      <c r="B370" s="32" t="s">
        <v>753</v>
      </c>
      <c r="C370" s="33" t="s">
        <v>754</v>
      </c>
      <c r="D370" s="24">
        <v>158.75</v>
      </c>
      <c r="E370" s="24">
        <f>MROUND(Таблица1[[#This Row],[BRUTTO, €]]*1.15,0.05)</f>
        <v>182.55</v>
      </c>
      <c r="F370" s="20">
        <f>MROUND(Таблица1[[#This Row],[BRUTTO, €]]*1.4,0.05)</f>
        <v>222.25</v>
      </c>
      <c r="G370" s="24">
        <f>Таблица1[[#This Row],[ЦЕНА В МОСКВЕ, €]]-Таблица1[[#This Row],[ЦЕНА В МОСКВЕ, €]]*$I$2</f>
        <v>222.25</v>
      </c>
      <c r="H370" s="41">
        <f>Таблица1[[#This Row],[ЦЕНА СО СКИДКОЙ, €2]]*$H$1</f>
        <v>16668.75</v>
      </c>
      <c r="I370" s="22"/>
    </row>
    <row r="371" spans="1:9" x14ac:dyDescent="0.3">
      <c r="A371" s="31" t="s">
        <v>724</v>
      </c>
      <c r="B371" s="32" t="s">
        <v>733</v>
      </c>
      <c r="C371" s="33" t="s">
        <v>734</v>
      </c>
      <c r="D371" s="24">
        <v>59.55</v>
      </c>
      <c r="E371" s="24">
        <f>MROUND(Таблица1[[#This Row],[BRUTTO, €]]*1.15,0.05)</f>
        <v>68.5</v>
      </c>
      <c r="F371" s="20">
        <f>MROUND(Таблица1[[#This Row],[BRUTTO, €]]*1.4,0.05)</f>
        <v>83.350000000000009</v>
      </c>
      <c r="G371" s="24">
        <f>Таблица1[[#This Row],[ЦЕНА В МОСКВЕ, €]]-Таблица1[[#This Row],[ЦЕНА В МОСКВЕ, €]]*$I$2</f>
        <v>83.350000000000009</v>
      </c>
      <c r="H371" s="41">
        <f>Таблица1[[#This Row],[ЦЕНА СО СКИДКОЙ, €2]]*$H$1</f>
        <v>6251.2500000000009</v>
      </c>
      <c r="I371" s="22"/>
    </row>
    <row r="372" spans="1:9" x14ac:dyDescent="0.3">
      <c r="A372" s="31" t="s">
        <v>724</v>
      </c>
      <c r="B372" s="32" t="s">
        <v>735</v>
      </c>
      <c r="C372" s="33" t="s">
        <v>736</v>
      </c>
      <c r="D372" s="24">
        <v>59.55</v>
      </c>
      <c r="E372" s="24">
        <f>MROUND(Таблица1[[#This Row],[BRUTTO, €]]*1.15,0.05)</f>
        <v>68.5</v>
      </c>
      <c r="F372" s="20">
        <f>MROUND(Таблица1[[#This Row],[BRUTTO, €]]*1.4,0.05)</f>
        <v>83.350000000000009</v>
      </c>
      <c r="G372" s="24">
        <f>Таблица1[[#This Row],[ЦЕНА В МОСКВЕ, €]]-Таблица1[[#This Row],[ЦЕНА В МОСКВЕ, €]]*$I$2</f>
        <v>83.350000000000009</v>
      </c>
      <c r="H372" s="41">
        <f>Таблица1[[#This Row],[ЦЕНА СО СКИДКОЙ, €2]]*$H$1</f>
        <v>6251.2500000000009</v>
      </c>
      <c r="I372" s="22"/>
    </row>
    <row r="373" spans="1:9" x14ac:dyDescent="0.3">
      <c r="A373" s="31" t="s">
        <v>724</v>
      </c>
      <c r="B373" s="32" t="s">
        <v>737</v>
      </c>
      <c r="C373" s="33" t="s">
        <v>738</v>
      </c>
      <c r="D373" s="24">
        <v>156.9</v>
      </c>
      <c r="E373" s="24">
        <f>MROUND(Таблица1[[#This Row],[BRUTTO, €]]*1.15,0.05)</f>
        <v>180.45000000000002</v>
      </c>
      <c r="F373" s="20">
        <f>MROUND(Таблица1[[#This Row],[BRUTTO, €]]*1.4,0.05)</f>
        <v>219.65</v>
      </c>
      <c r="G373" s="24">
        <f>Таблица1[[#This Row],[ЦЕНА В МОСКВЕ, €]]-Таблица1[[#This Row],[ЦЕНА В МОСКВЕ, €]]*$I$2</f>
        <v>219.65</v>
      </c>
      <c r="H373" s="41">
        <f>Таблица1[[#This Row],[ЦЕНА СО СКИДКОЙ, €2]]*$H$1</f>
        <v>16473.75</v>
      </c>
      <c r="I373" s="22"/>
    </row>
    <row r="374" spans="1:9" x14ac:dyDescent="0.3">
      <c r="A374" s="31" t="s">
        <v>724</v>
      </c>
      <c r="B374" s="32" t="s">
        <v>739</v>
      </c>
      <c r="C374" s="33" t="s">
        <v>740</v>
      </c>
      <c r="D374" s="24">
        <v>156.9</v>
      </c>
      <c r="E374" s="24">
        <f>MROUND(Таблица1[[#This Row],[BRUTTO, €]]*1.15,0.05)</f>
        <v>180.45000000000002</v>
      </c>
      <c r="F374" s="20">
        <f>MROUND(Таблица1[[#This Row],[BRUTTO, €]]*1.4,0.05)</f>
        <v>219.65</v>
      </c>
      <c r="G374" s="24">
        <f>Таблица1[[#This Row],[ЦЕНА В МОСКВЕ, €]]-Таблица1[[#This Row],[ЦЕНА В МОСКВЕ, €]]*$I$2</f>
        <v>219.65</v>
      </c>
      <c r="H374" s="41">
        <f>Таблица1[[#This Row],[ЦЕНА СО СКИДКОЙ, €2]]*$H$1</f>
        <v>16473.75</v>
      </c>
      <c r="I374" s="22"/>
    </row>
    <row r="375" spans="1:9" x14ac:dyDescent="0.3">
      <c r="A375" s="31" t="s">
        <v>724</v>
      </c>
      <c r="B375" s="32" t="s">
        <v>725</v>
      </c>
      <c r="C375" s="33" t="s">
        <v>726</v>
      </c>
      <c r="D375" s="24">
        <v>53.5</v>
      </c>
      <c r="E375" s="24">
        <f>MROUND(Таблица1[[#This Row],[BRUTTO, €]]*1.15,0.05)</f>
        <v>61.550000000000004</v>
      </c>
      <c r="F375" s="20">
        <f>MROUND(Таблица1[[#This Row],[BRUTTO, €]]*1.4,0.05)</f>
        <v>74.900000000000006</v>
      </c>
      <c r="G375" s="24">
        <f>Таблица1[[#This Row],[ЦЕНА В МОСКВЕ, €]]-Таблица1[[#This Row],[ЦЕНА В МОСКВЕ, €]]*$I$2</f>
        <v>74.900000000000006</v>
      </c>
      <c r="H375" s="41">
        <f>Таблица1[[#This Row],[ЦЕНА СО СКИДКОЙ, €2]]*$H$1</f>
        <v>5617.5</v>
      </c>
      <c r="I375" s="22"/>
    </row>
    <row r="376" spans="1:9" x14ac:dyDescent="0.3">
      <c r="A376" s="31" t="s">
        <v>724</v>
      </c>
      <c r="B376" s="32" t="s">
        <v>727</v>
      </c>
      <c r="C376" s="33" t="s">
        <v>728</v>
      </c>
      <c r="D376" s="24">
        <v>53.5</v>
      </c>
      <c r="E376" s="24">
        <f>MROUND(Таблица1[[#This Row],[BRUTTO, €]]*1.15,0.05)</f>
        <v>61.550000000000004</v>
      </c>
      <c r="F376" s="20">
        <f>MROUND(Таблица1[[#This Row],[BRUTTO, €]]*1.4,0.05)</f>
        <v>74.900000000000006</v>
      </c>
      <c r="G376" s="24">
        <f>Таблица1[[#This Row],[ЦЕНА В МОСКВЕ, €]]-Таблица1[[#This Row],[ЦЕНА В МОСКВЕ, €]]*$I$2</f>
        <v>74.900000000000006</v>
      </c>
      <c r="H376" s="41">
        <f>Таблица1[[#This Row],[ЦЕНА СО СКИДКОЙ, €2]]*$H$1</f>
        <v>5617.5</v>
      </c>
      <c r="I376" s="22"/>
    </row>
    <row r="377" spans="1:9" x14ac:dyDescent="0.3">
      <c r="A377" s="31" t="s">
        <v>724</v>
      </c>
      <c r="B377" s="32" t="s">
        <v>729</v>
      </c>
      <c r="C377" s="33" t="s">
        <v>730</v>
      </c>
      <c r="D377" s="24">
        <v>151.1</v>
      </c>
      <c r="E377" s="24">
        <f>MROUND(Таблица1[[#This Row],[BRUTTO, €]]*1.15,0.05)</f>
        <v>173.75</v>
      </c>
      <c r="F377" s="20">
        <f>MROUND(Таблица1[[#This Row],[BRUTTO, €]]*1.4,0.05)</f>
        <v>211.55</v>
      </c>
      <c r="G377" s="24">
        <f>Таблица1[[#This Row],[ЦЕНА В МОСКВЕ, €]]-Таблица1[[#This Row],[ЦЕНА В МОСКВЕ, €]]*$I$2</f>
        <v>211.55</v>
      </c>
      <c r="H377" s="41">
        <f>Таблица1[[#This Row],[ЦЕНА СО СКИДКОЙ, €2]]*$H$1</f>
        <v>15866.25</v>
      </c>
      <c r="I377" s="22"/>
    </row>
    <row r="378" spans="1:9" x14ac:dyDescent="0.3">
      <c r="A378" s="31" t="s">
        <v>724</v>
      </c>
      <c r="B378" s="32" t="s">
        <v>731</v>
      </c>
      <c r="C378" s="33" t="s">
        <v>732</v>
      </c>
      <c r="D378" s="24">
        <v>151.1</v>
      </c>
      <c r="E378" s="24">
        <f>MROUND(Таблица1[[#This Row],[BRUTTO, €]]*1.15,0.05)</f>
        <v>173.75</v>
      </c>
      <c r="F378" s="20">
        <f>MROUND(Таблица1[[#This Row],[BRUTTO, €]]*1.4,0.05)</f>
        <v>211.55</v>
      </c>
      <c r="G378" s="24">
        <f>Таблица1[[#This Row],[ЦЕНА В МОСКВЕ, €]]-Таблица1[[#This Row],[ЦЕНА В МОСКВЕ, €]]*$I$2</f>
        <v>211.55</v>
      </c>
      <c r="H378" s="41">
        <f>Таблица1[[#This Row],[ЦЕНА СО СКИДКОЙ, €2]]*$H$1</f>
        <v>15866.25</v>
      </c>
      <c r="I378" s="22"/>
    </row>
    <row r="379" spans="1:9" x14ac:dyDescent="0.3">
      <c r="A379" s="31" t="s">
        <v>759</v>
      </c>
      <c r="B379" s="32" t="s">
        <v>816</v>
      </c>
      <c r="C379" s="33" t="s">
        <v>817</v>
      </c>
      <c r="D379" s="24">
        <v>225.75</v>
      </c>
      <c r="E379" s="24">
        <f>MROUND(Таблица1[[#This Row],[BRUTTO, €]]*1.15,0.05)</f>
        <v>259.60000000000002</v>
      </c>
      <c r="F379" s="20">
        <f>MROUND(Таблица1[[#This Row],[BRUTTO, €]]*1.4,0.05)</f>
        <v>316.05</v>
      </c>
      <c r="G379" s="24">
        <f>Таблица1[[#This Row],[ЦЕНА В МОСКВЕ, €]]-Таблица1[[#This Row],[ЦЕНА В МОСКВЕ, €]]*$I$2</f>
        <v>316.05</v>
      </c>
      <c r="H379" s="41">
        <f>Таблица1[[#This Row],[ЦЕНА СО СКИДКОЙ, €2]]*$H$1</f>
        <v>23703.75</v>
      </c>
      <c r="I379" s="22"/>
    </row>
    <row r="380" spans="1:9" x14ac:dyDescent="0.3">
      <c r="A380" s="31" t="s">
        <v>759</v>
      </c>
      <c r="B380" s="32" t="s">
        <v>818</v>
      </c>
      <c r="C380" s="33" t="s">
        <v>819</v>
      </c>
      <c r="D380" s="24">
        <v>225.75</v>
      </c>
      <c r="E380" s="24">
        <f>MROUND(Таблица1[[#This Row],[BRUTTO, €]]*1.15,0.05)</f>
        <v>259.60000000000002</v>
      </c>
      <c r="F380" s="20">
        <f>MROUND(Таблица1[[#This Row],[BRUTTO, €]]*1.4,0.05)</f>
        <v>316.05</v>
      </c>
      <c r="G380" s="24">
        <f>Таблица1[[#This Row],[ЦЕНА В МОСКВЕ, €]]-Таблица1[[#This Row],[ЦЕНА В МОСКВЕ, €]]*$I$2</f>
        <v>316.05</v>
      </c>
      <c r="H380" s="41">
        <f>Таблица1[[#This Row],[ЦЕНА СО СКИДКОЙ, €2]]*$H$1</f>
        <v>23703.75</v>
      </c>
      <c r="I380" s="22"/>
    </row>
    <row r="381" spans="1:9" x14ac:dyDescent="0.3">
      <c r="A381" s="31" t="s">
        <v>759</v>
      </c>
      <c r="B381" s="32" t="s">
        <v>824</v>
      </c>
      <c r="C381" s="33" t="s">
        <v>825</v>
      </c>
      <c r="D381" s="24">
        <v>225.75</v>
      </c>
      <c r="E381" s="24">
        <f>MROUND(Таблица1[[#This Row],[BRUTTO, €]]*1.15,0.05)</f>
        <v>259.60000000000002</v>
      </c>
      <c r="F381" s="20">
        <f>MROUND(Таблица1[[#This Row],[BRUTTO, €]]*1.4,0.05)</f>
        <v>316.05</v>
      </c>
      <c r="G381" s="24">
        <f>Таблица1[[#This Row],[ЦЕНА В МОСКВЕ, €]]-Таблица1[[#This Row],[ЦЕНА В МОСКВЕ, €]]*$I$2</f>
        <v>316.05</v>
      </c>
      <c r="H381" s="41">
        <f>Таблица1[[#This Row],[ЦЕНА СО СКИДКОЙ, €2]]*$H$1</f>
        <v>23703.75</v>
      </c>
      <c r="I381" s="22"/>
    </row>
    <row r="382" spans="1:9" x14ac:dyDescent="0.3">
      <c r="A382" s="31" t="s">
        <v>759</v>
      </c>
      <c r="B382" s="32" t="s">
        <v>826</v>
      </c>
      <c r="C382" s="33" t="s">
        <v>827</v>
      </c>
      <c r="D382" s="24">
        <v>225.75</v>
      </c>
      <c r="E382" s="24">
        <f>MROUND(Таблица1[[#This Row],[BRUTTO, €]]*1.15,0.05)</f>
        <v>259.60000000000002</v>
      </c>
      <c r="F382" s="20">
        <f>MROUND(Таблица1[[#This Row],[BRUTTO, €]]*1.4,0.05)</f>
        <v>316.05</v>
      </c>
      <c r="G382" s="24">
        <f>Таблица1[[#This Row],[ЦЕНА В МОСКВЕ, €]]-Таблица1[[#This Row],[ЦЕНА В МОСКВЕ, €]]*$I$2</f>
        <v>316.05</v>
      </c>
      <c r="H382" s="41">
        <f>Таблица1[[#This Row],[ЦЕНА СО СКИДКОЙ, €2]]*$H$1</f>
        <v>23703.75</v>
      </c>
      <c r="I382" s="22"/>
    </row>
    <row r="383" spans="1:9" x14ac:dyDescent="0.3">
      <c r="A383" s="31" t="s">
        <v>759</v>
      </c>
      <c r="B383" s="32" t="s">
        <v>832</v>
      </c>
      <c r="C383" s="33" t="s">
        <v>833</v>
      </c>
      <c r="D383" s="24">
        <v>232.15</v>
      </c>
      <c r="E383" s="24">
        <f>MROUND(Таблица1[[#This Row],[BRUTTO, €]]*1.15,0.05)</f>
        <v>266.95</v>
      </c>
      <c r="F383" s="20">
        <f>MROUND(Таблица1[[#This Row],[BRUTTO, €]]*1.4,0.05)</f>
        <v>325</v>
      </c>
      <c r="G383" s="24">
        <f>Таблица1[[#This Row],[ЦЕНА В МОСКВЕ, €]]-Таблица1[[#This Row],[ЦЕНА В МОСКВЕ, €]]*$I$2</f>
        <v>325</v>
      </c>
      <c r="H383" s="41">
        <f>Таблица1[[#This Row],[ЦЕНА СО СКИДКОЙ, €2]]*$H$1</f>
        <v>24375</v>
      </c>
      <c r="I383" s="22"/>
    </row>
    <row r="384" spans="1:9" x14ac:dyDescent="0.3">
      <c r="A384" s="31" t="s">
        <v>759</v>
      </c>
      <c r="B384" s="32" t="s">
        <v>834</v>
      </c>
      <c r="C384" s="33" t="s">
        <v>835</v>
      </c>
      <c r="D384" s="24">
        <v>232.15</v>
      </c>
      <c r="E384" s="24">
        <f>MROUND(Таблица1[[#This Row],[BRUTTO, €]]*1.15,0.05)</f>
        <v>266.95</v>
      </c>
      <c r="F384" s="20">
        <f>MROUND(Таблица1[[#This Row],[BRUTTO, €]]*1.4,0.05)</f>
        <v>325</v>
      </c>
      <c r="G384" s="24">
        <f>Таблица1[[#This Row],[ЦЕНА В МОСКВЕ, €]]-Таблица1[[#This Row],[ЦЕНА В МОСКВЕ, €]]*$I$2</f>
        <v>325</v>
      </c>
      <c r="H384" s="41">
        <f>Таблица1[[#This Row],[ЦЕНА СО СКИДКОЙ, €2]]*$H$1</f>
        <v>24375</v>
      </c>
      <c r="I384" s="22"/>
    </row>
    <row r="385" spans="1:9" x14ac:dyDescent="0.3">
      <c r="A385" s="31" t="s">
        <v>759</v>
      </c>
      <c r="B385" s="32" t="s">
        <v>820</v>
      </c>
      <c r="C385" s="33" t="s">
        <v>821</v>
      </c>
      <c r="D385" s="24">
        <v>276.3</v>
      </c>
      <c r="E385" s="24">
        <f>MROUND(Таблица1[[#This Row],[BRUTTO, €]]*1.15,0.05)</f>
        <v>317.75</v>
      </c>
      <c r="F385" s="20">
        <f>MROUND(Таблица1[[#This Row],[BRUTTO, €]]*1.4,0.05)</f>
        <v>386.8</v>
      </c>
      <c r="G385" s="24">
        <f>Таблица1[[#This Row],[ЦЕНА В МОСКВЕ, €]]-Таблица1[[#This Row],[ЦЕНА В МОСКВЕ, €]]*$I$2</f>
        <v>386.8</v>
      </c>
      <c r="H385" s="41">
        <f>Таблица1[[#This Row],[ЦЕНА СО СКИДКОЙ, €2]]*$H$1</f>
        <v>29010</v>
      </c>
      <c r="I385" s="22"/>
    </row>
    <row r="386" spans="1:9" x14ac:dyDescent="0.3">
      <c r="A386" s="31" t="s">
        <v>759</v>
      </c>
      <c r="B386" s="32" t="s">
        <v>822</v>
      </c>
      <c r="C386" s="33" t="s">
        <v>823</v>
      </c>
      <c r="D386" s="24">
        <v>276.3</v>
      </c>
      <c r="E386" s="24">
        <f>MROUND(Таблица1[[#This Row],[BRUTTO, €]]*1.15,0.05)</f>
        <v>317.75</v>
      </c>
      <c r="F386" s="20">
        <f>MROUND(Таблица1[[#This Row],[BRUTTO, €]]*1.4,0.05)</f>
        <v>386.8</v>
      </c>
      <c r="G386" s="24">
        <f>Таблица1[[#This Row],[ЦЕНА В МОСКВЕ, €]]-Таблица1[[#This Row],[ЦЕНА В МОСКВЕ, €]]*$I$2</f>
        <v>386.8</v>
      </c>
      <c r="H386" s="41">
        <f>Таблица1[[#This Row],[ЦЕНА СО СКИДКОЙ, €2]]*$H$1</f>
        <v>29010</v>
      </c>
      <c r="I386" s="22"/>
    </row>
    <row r="387" spans="1:9" x14ac:dyDescent="0.3">
      <c r="A387" s="31" t="s">
        <v>759</v>
      </c>
      <c r="B387" s="32" t="s">
        <v>828</v>
      </c>
      <c r="C387" s="33" t="s">
        <v>829</v>
      </c>
      <c r="D387" s="24">
        <v>276.3</v>
      </c>
      <c r="E387" s="24">
        <f>MROUND(Таблица1[[#This Row],[BRUTTO, €]]*1.15,0.05)</f>
        <v>317.75</v>
      </c>
      <c r="F387" s="20">
        <f>MROUND(Таблица1[[#This Row],[BRUTTO, €]]*1.4,0.05)</f>
        <v>386.8</v>
      </c>
      <c r="G387" s="24">
        <f>Таблица1[[#This Row],[ЦЕНА В МОСКВЕ, €]]-Таблица1[[#This Row],[ЦЕНА В МОСКВЕ, €]]*$I$2</f>
        <v>386.8</v>
      </c>
      <c r="H387" s="41">
        <f>Таблица1[[#This Row],[ЦЕНА СО СКИДКОЙ, €2]]*$H$1</f>
        <v>29010</v>
      </c>
      <c r="I387" s="22"/>
    </row>
    <row r="388" spans="1:9" x14ac:dyDescent="0.3">
      <c r="A388" s="31" t="s">
        <v>759</v>
      </c>
      <c r="B388" s="32" t="s">
        <v>830</v>
      </c>
      <c r="C388" s="33" t="s">
        <v>831</v>
      </c>
      <c r="D388" s="24">
        <v>276.3</v>
      </c>
      <c r="E388" s="24">
        <f>MROUND(Таблица1[[#This Row],[BRUTTO, €]]*1.15,0.05)</f>
        <v>317.75</v>
      </c>
      <c r="F388" s="20">
        <f>MROUND(Таблица1[[#This Row],[BRUTTO, €]]*1.4,0.05)</f>
        <v>386.8</v>
      </c>
      <c r="G388" s="24">
        <f>Таблица1[[#This Row],[ЦЕНА В МОСКВЕ, €]]-Таблица1[[#This Row],[ЦЕНА В МОСКВЕ, €]]*$I$2</f>
        <v>386.8</v>
      </c>
      <c r="H388" s="41">
        <f>Таблица1[[#This Row],[ЦЕНА СО СКИДКОЙ, €2]]*$H$1</f>
        <v>29010</v>
      </c>
      <c r="I388" s="22"/>
    </row>
    <row r="389" spans="1:9" x14ac:dyDescent="0.3">
      <c r="A389" s="31" t="s">
        <v>759</v>
      </c>
      <c r="B389" s="32" t="s">
        <v>836</v>
      </c>
      <c r="C389" s="33" t="s">
        <v>837</v>
      </c>
      <c r="D389" s="24">
        <v>282.7</v>
      </c>
      <c r="E389" s="24">
        <f>MROUND(Таблица1[[#This Row],[BRUTTO, €]]*1.15,0.05)</f>
        <v>325.10000000000002</v>
      </c>
      <c r="F389" s="20">
        <f>MROUND(Таблица1[[#This Row],[BRUTTO, €]]*1.4,0.05)</f>
        <v>395.8</v>
      </c>
      <c r="G389" s="24">
        <f>Таблица1[[#This Row],[ЦЕНА В МОСКВЕ, €]]-Таблица1[[#This Row],[ЦЕНА В МОСКВЕ, €]]*$I$2</f>
        <v>395.8</v>
      </c>
      <c r="H389" s="41">
        <f>Таблица1[[#This Row],[ЦЕНА СО СКИДКОЙ, €2]]*$H$1</f>
        <v>29685</v>
      </c>
      <c r="I389" s="22"/>
    </row>
    <row r="390" spans="1:9" x14ac:dyDescent="0.3">
      <c r="A390" s="31" t="s">
        <v>759</v>
      </c>
      <c r="B390" s="32" t="s">
        <v>838</v>
      </c>
      <c r="C390" s="33" t="s">
        <v>839</v>
      </c>
      <c r="D390" s="24">
        <v>282.7</v>
      </c>
      <c r="E390" s="24">
        <f>MROUND(Таблица1[[#This Row],[BRUTTO, €]]*1.15,0.05)</f>
        <v>325.10000000000002</v>
      </c>
      <c r="F390" s="20">
        <f>MROUND(Таблица1[[#This Row],[BRUTTO, €]]*1.4,0.05)</f>
        <v>395.8</v>
      </c>
      <c r="G390" s="24">
        <f>Таблица1[[#This Row],[ЦЕНА В МОСКВЕ, €]]-Таблица1[[#This Row],[ЦЕНА В МОСКВЕ, €]]*$I$2</f>
        <v>395.8</v>
      </c>
      <c r="H390" s="41">
        <f>Таблица1[[#This Row],[ЦЕНА СО СКИДКОЙ, €2]]*$H$1</f>
        <v>29685</v>
      </c>
      <c r="I390" s="22"/>
    </row>
    <row r="391" spans="1:9" x14ac:dyDescent="0.3">
      <c r="A391" s="31" t="s">
        <v>759</v>
      </c>
      <c r="B391" s="32" t="s">
        <v>808</v>
      </c>
      <c r="C391" s="33" t="s">
        <v>809</v>
      </c>
      <c r="D391" s="24">
        <v>223.95</v>
      </c>
      <c r="E391" s="24">
        <f>MROUND(Таблица1[[#This Row],[BRUTTO, €]]*1.15,0.05)</f>
        <v>257.55</v>
      </c>
      <c r="F391" s="20">
        <f>MROUND(Таблица1[[#This Row],[BRUTTO, €]]*1.4,0.05)</f>
        <v>313.55</v>
      </c>
      <c r="G391" s="24">
        <f>Таблица1[[#This Row],[ЦЕНА В МОСКВЕ, €]]-Таблица1[[#This Row],[ЦЕНА В МОСКВЕ, €]]*$I$2</f>
        <v>313.55</v>
      </c>
      <c r="H391" s="41">
        <f>Таблица1[[#This Row],[ЦЕНА СО СКИДКОЙ, €2]]*$H$1</f>
        <v>23516.25</v>
      </c>
      <c r="I391" s="22"/>
    </row>
    <row r="392" spans="1:9" x14ac:dyDescent="0.3">
      <c r="A392" s="31" t="s">
        <v>759</v>
      </c>
      <c r="B392" s="32" t="s">
        <v>810</v>
      </c>
      <c r="C392" s="33" t="s">
        <v>811</v>
      </c>
      <c r="D392" s="24">
        <v>223.95</v>
      </c>
      <c r="E392" s="24">
        <f>MROUND(Таблица1[[#This Row],[BRUTTO, €]]*1.15,0.05)</f>
        <v>257.55</v>
      </c>
      <c r="F392" s="20">
        <f>MROUND(Таблица1[[#This Row],[BRUTTO, €]]*1.4,0.05)</f>
        <v>313.55</v>
      </c>
      <c r="G392" s="24">
        <f>Таблица1[[#This Row],[ЦЕНА В МОСКВЕ, €]]-Таблица1[[#This Row],[ЦЕНА В МОСКВЕ, €]]*$I$2</f>
        <v>313.55</v>
      </c>
      <c r="H392" s="41">
        <f>Таблица1[[#This Row],[ЦЕНА СО СКИДКОЙ, €2]]*$H$1</f>
        <v>23516.25</v>
      </c>
      <c r="I392" s="22"/>
    </row>
    <row r="393" spans="1:9" x14ac:dyDescent="0.3">
      <c r="A393" s="31" t="s">
        <v>759</v>
      </c>
      <c r="B393" s="32" t="s">
        <v>812</v>
      </c>
      <c r="C393" s="33" t="s">
        <v>813</v>
      </c>
      <c r="D393" s="24">
        <v>274.55</v>
      </c>
      <c r="E393" s="24">
        <f>MROUND(Таблица1[[#This Row],[BRUTTO, €]]*1.15,0.05)</f>
        <v>315.75</v>
      </c>
      <c r="F393" s="20">
        <f>MROUND(Таблица1[[#This Row],[BRUTTO, €]]*1.4,0.05)</f>
        <v>384.35</v>
      </c>
      <c r="G393" s="24">
        <f>Таблица1[[#This Row],[ЦЕНА В МОСКВЕ, €]]-Таблица1[[#This Row],[ЦЕНА В МОСКВЕ, €]]*$I$2</f>
        <v>384.35</v>
      </c>
      <c r="H393" s="41">
        <f>Таблица1[[#This Row],[ЦЕНА СО СКИДКОЙ, €2]]*$H$1</f>
        <v>28826.25</v>
      </c>
      <c r="I393" s="22"/>
    </row>
    <row r="394" spans="1:9" x14ac:dyDescent="0.3">
      <c r="A394" s="31" t="s">
        <v>759</v>
      </c>
      <c r="B394" s="32" t="s">
        <v>814</v>
      </c>
      <c r="C394" s="33" t="s">
        <v>815</v>
      </c>
      <c r="D394" s="24">
        <v>274.55</v>
      </c>
      <c r="E394" s="24">
        <f>MROUND(Таблица1[[#This Row],[BRUTTO, €]]*1.15,0.05)</f>
        <v>315.75</v>
      </c>
      <c r="F394" s="20">
        <f>MROUND(Таблица1[[#This Row],[BRUTTO, €]]*1.4,0.05)</f>
        <v>384.35</v>
      </c>
      <c r="G394" s="24">
        <f>Таблица1[[#This Row],[ЦЕНА В МОСКВЕ, €]]-Таблица1[[#This Row],[ЦЕНА В МОСКВЕ, €]]*$I$2</f>
        <v>384.35</v>
      </c>
      <c r="H394" s="41">
        <f>Таблица1[[#This Row],[ЦЕНА СО СКИДКОЙ, €2]]*$H$1</f>
        <v>28826.25</v>
      </c>
      <c r="I394" s="22"/>
    </row>
    <row r="395" spans="1:9" x14ac:dyDescent="0.3">
      <c r="A395" s="31" t="s">
        <v>759</v>
      </c>
      <c r="B395" s="32" t="s">
        <v>766</v>
      </c>
      <c r="C395" s="33" t="s">
        <v>767</v>
      </c>
      <c r="D395" s="24">
        <v>465.4</v>
      </c>
      <c r="E395" s="24">
        <f>MROUND(Таблица1[[#This Row],[BRUTTO, €]]*1.15,0.05)</f>
        <v>535.20000000000005</v>
      </c>
      <c r="F395" s="20">
        <f>MROUND(Таблица1[[#This Row],[BRUTTO, €]]*1.4,0.05)</f>
        <v>651.55000000000007</v>
      </c>
      <c r="G395" s="24">
        <f>Таблица1[[#This Row],[ЦЕНА В МОСКВЕ, €]]-Таблица1[[#This Row],[ЦЕНА В МОСКВЕ, €]]*$I$2</f>
        <v>651.55000000000007</v>
      </c>
      <c r="H395" s="41">
        <f>Таблица1[[#This Row],[ЦЕНА СО СКИДКОЙ, €2]]*$H$1</f>
        <v>48866.250000000007</v>
      </c>
      <c r="I395" s="22"/>
    </row>
    <row r="396" spans="1:9" x14ac:dyDescent="0.3">
      <c r="A396" s="31" t="s">
        <v>759</v>
      </c>
      <c r="B396" s="32" t="s">
        <v>768</v>
      </c>
      <c r="C396" s="33" t="s">
        <v>769</v>
      </c>
      <c r="D396" s="24">
        <v>538.6</v>
      </c>
      <c r="E396" s="24">
        <f>MROUND(Таблица1[[#This Row],[BRUTTO, €]]*1.15,0.05)</f>
        <v>619.40000000000009</v>
      </c>
      <c r="F396" s="20">
        <f>MROUND(Таблица1[[#This Row],[BRUTTO, €]]*1.4,0.05)</f>
        <v>754.05000000000007</v>
      </c>
      <c r="G396" s="24">
        <f>Таблица1[[#This Row],[ЦЕНА В МОСКВЕ, €]]-Таблица1[[#This Row],[ЦЕНА В МОСКВЕ, €]]*$I$2</f>
        <v>754.05000000000007</v>
      </c>
      <c r="H396" s="41">
        <f>Таблица1[[#This Row],[ЦЕНА СО СКИДКОЙ, €2]]*$H$1</f>
        <v>56553.750000000007</v>
      </c>
      <c r="I396" s="22"/>
    </row>
    <row r="397" spans="1:9" x14ac:dyDescent="0.3">
      <c r="A397" s="31" t="s">
        <v>759</v>
      </c>
      <c r="B397" s="32" t="s">
        <v>770</v>
      </c>
      <c r="C397" s="33" t="s">
        <v>771</v>
      </c>
      <c r="D397" s="24">
        <v>622.45000000000005</v>
      </c>
      <c r="E397" s="24">
        <f>MROUND(Таблица1[[#This Row],[BRUTTO, €]]*1.15,0.05)</f>
        <v>715.80000000000007</v>
      </c>
      <c r="F397" s="20">
        <f>MROUND(Таблица1[[#This Row],[BRUTTO, €]]*1.4,0.05)</f>
        <v>871.45</v>
      </c>
      <c r="G397" s="24">
        <f>Таблица1[[#This Row],[ЦЕНА В МОСКВЕ, €]]-Таблица1[[#This Row],[ЦЕНА В МОСКВЕ, €]]*$I$2</f>
        <v>871.45</v>
      </c>
      <c r="H397" s="41">
        <f>Таблица1[[#This Row],[ЦЕНА СО СКИДКОЙ, €2]]*$H$1</f>
        <v>65358.75</v>
      </c>
      <c r="I397" s="22"/>
    </row>
    <row r="398" spans="1:9" x14ac:dyDescent="0.3">
      <c r="A398" s="31" t="s">
        <v>759</v>
      </c>
      <c r="B398" s="32" t="s">
        <v>760</v>
      </c>
      <c r="C398" s="33" t="s">
        <v>761</v>
      </c>
      <c r="D398" s="24">
        <v>459.35</v>
      </c>
      <c r="E398" s="24">
        <f>MROUND(Таблица1[[#This Row],[BRUTTO, €]]*1.15,0.05)</f>
        <v>528.25</v>
      </c>
      <c r="F398" s="20">
        <f>MROUND(Таблица1[[#This Row],[BRUTTO, €]]*1.4,0.05)</f>
        <v>643.1</v>
      </c>
      <c r="G398" s="24">
        <f>Таблица1[[#This Row],[ЦЕНА В МОСКВЕ, €]]-Таблица1[[#This Row],[ЦЕНА В МОСКВЕ, €]]*$I$2</f>
        <v>643.1</v>
      </c>
      <c r="H398" s="41">
        <f>Таблица1[[#This Row],[ЦЕНА СО СКИДКОЙ, €2]]*$H$1</f>
        <v>48232.5</v>
      </c>
      <c r="I398" s="22"/>
    </row>
    <row r="399" spans="1:9" x14ac:dyDescent="0.3">
      <c r="A399" s="31" t="s">
        <v>759</v>
      </c>
      <c r="B399" s="32" t="s">
        <v>762</v>
      </c>
      <c r="C399" s="33" t="s">
        <v>763</v>
      </c>
      <c r="D399" s="24">
        <v>532.54999999999995</v>
      </c>
      <c r="E399" s="24">
        <f>MROUND(Таблица1[[#This Row],[BRUTTO, €]]*1.15,0.05)</f>
        <v>612.45000000000005</v>
      </c>
      <c r="F399" s="20">
        <f>MROUND(Таблица1[[#This Row],[BRUTTO, €]]*1.4,0.05)</f>
        <v>745.55000000000007</v>
      </c>
      <c r="G399" s="24">
        <f>Таблица1[[#This Row],[ЦЕНА В МОСКВЕ, €]]-Таблица1[[#This Row],[ЦЕНА В МОСКВЕ, €]]*$I$2</f>
        <v>745.55000000000007</v>
      </c>
      <c r="H399" s="41">
        <f>Таблица1[[#This Row],[ЦЕНА СО СКИДКОЙ, €2]]*$H$1</f>
        <v>55916.250000000007</v>
      </c>
      <c r="I399" s="22"/>
    </row>
    <row r="400" spans="1:9" x14ac:dyDescent="0.3">
      <c r="A400" s="31" t="s">
        <v>759</v>
      </c>
      <c r="B400" s="32" t="s">
        <v>764</v>
      </c>
      <c r="C400" s="33" t="s">
        <v>765</v>
      </c>
      <c r="D400" s="24">
        <v>532.54999999999995</v>
      </c>
      <c r="E400" s="24">
        <f>MROUND(Таблица1[[#This Row],[BRUTTO, €]]*1.15,0.05)</f>
        <v>612.45000000000005</v>
      </c>
      <c r="F400" s="20">
        <f>MROUND(Таблица1[[#This Row],[BRUTTO, €]]*1.4,0.05)</f>
        <v>745.55000000000007</v>
      </c>
      <c r="G400" s="24">
        <f>Таблица1[[#This Row],[ЦЕНА В МОСКВЕ, €]]-Таблица1[[#This Row],[ЦЕНА В МОСКВЕ, €]]*$I$2</f>
        <v>745.55000000000007</v>
      </c>
      <c r="H400" s="41">
        <f>Таблица1[[#This Row],[ЦЕНА СО СКИДКОЙ, €2]]*$H$1</f>
        <v>55916.250000000007</v>
      </c>
      <c r="I400" s="22"/>
    </row>
    <row r="401" spans="1:9" x14ac:dyDescent="0.3">
      <c r="A401" s="31" t="s">
        <v>759</v>
      </c>
      <c r="B401" s="32" t="s">
        <v>774</v>
      </c>
      <c r="C401" s="33" t="s">
        <v>775</v>
      </c>
      <c r="D401" s="24">
        <v>263.95</v>
      </c>
      <c r="E401" s="24">
        <f>MROUND(Таблица1[[#This Row],[BRUTTO, €]]*1.15,0.05)</f>
        <v>303.55</v>
      </c>
      <c r="F401" s="20">
        <f>MROUND(Таблица1[[#This Row],[BRUTTO, €]]*1.4,0.05)</f>
        <v>369.55</v>
      </c>
      <c r="G401" s="24">
        <f>Таблица1[[#This Row],[ЦЕНА В МОСКВЕ, €]]-Таблица1[[#This Row],[ЦЕНА В МОСКВЕ, €]]*$I$2</f>
        <v>369.55</v>
      </c>
      <c r="H401" s="41">
        <f>Таблица1[[#This Row],[ЦЕНА СО СКИДКОЙ, €2]]*$H$1</f>
        <v>27716.25</v>
      </c>
      <c r="I401" s="22"/>
    </row>
    <row r="402" spans="1:9" x14ac:dyDescent="0.3">
      <c r="A402" s="31" t="s">
        <v>759</v>
      </c>
      <c r="B402" s="32" t="s">
        <v>772</v>
      </c>
      <c r="C402" s="33" t="s">
        <v>773</v>
      </c>
      <c r="D402" s="24">
        <v>263.95</v>
      </c>
      <c r="E402" s="24">
        <f>MROUND(Таблица1[[#This Row],[BRUTTO, €]]*1.15,0.05)</f>
        <v>303.55</v>
      </c>
      <c r="F402" s="20">
        <f>MROUND(Таблица1[[#This Row],[BRUTTO, €]]*1.4,0.05)</f>
        <v>369.55</v>
      </c>
      <c r="G402" s="24">
        <f>Таблица1[[#This Row],[ЦЕНА В МОСКВЕ, €]]-Таблица1[[#This Row],[ЦЕНА В МОСКВЕ, €]]*$I$2</f>
        <v>369.55</v>
      </c>
      <c r="H402" s="41">
        <f>Таблица1[[#This Row],[ЦЕНА СО СКИДКОЙ, €2]]*$H$1</f>
        <v>27716.25</v>
      </c>
      <c r="I402" s="22"/>
    </row>
    <row r="403" spans="1:9" x14ac:dyDescent="0.3">
      <c r="A403" s="31" t="s">
        <v>759</v>
      </c>
      <c r="B403" s="32" t="s">
        <v>778</v>
      </c>
      <c r="C403" s="33" t="s">
        <v>779</v>
      </c>
      <c r="D403" s="24">
        <v>331.85</v>
      </c>
      <c r="E403" s="24">
        <f>MROUND(Таблица1[[#This Row],[BRUTTO, €]]*1.15,0.05)</f>
        <v>381.65000000000003</v>
      </c>
      <c r="F403" s="20">
        <f>MROUND(Таблица1[[#This Row],[BRUTTO, €]]*1.4,0.05)</f>
        <v>464.6</v>
      </c>
      <c r="G403" s="24">
        <f>Таблица1[[#This Row],[ЦЕНА В МОСКВЕ, €]]-Таблица1[[#This Row],[ЦЕНА В МОСКВЕ, €]]*$I$2</f>
        <v>464.6</v>
      </c>
      <c r="H403" s="41">
        <f>Таблица1[[#This Row],[ЦЕНА СО СКИДКОЙ, €2]]*$H$1</f>
        <v>34845</v>
      </c>
      <c r="I403" s="22"/>
    </row>
    <row r="404" spans="1:9" x14ac:dyDescent="0.3">
      <c r="A404" s="31" t="s">
        <v>759</v>
      </c>
      <c r="B404" s="32" t="s">
        <v>776</v>
      </c>
      <c r="C404" s="33" t="s">
        <v>777</v>
      </c>
      <c r="D404" s="24">
        <v>331.85</v>
      </c>
      <c r="E404" s="24">
        <f>MROUND(Таблица1[[#This Row],[BRUTTO, €]]*1.15,0.05)</f>
        <v>381.65000000000003</v>
      </c>
      <c r="F404" s="20">
        <f>MROUND(Таблица1[[#This Row],[BRUTTO, €]]*1.4,0.05)</f>
        <v>464.6</v>
      </c>
      <c r="G404" s="24">
        <f>Таблица1[[#This Row],[ЦЕНА В МОСКВЕ, €]]-Таблица1[[#This Row],[ЦЕНА В МОСКВЕ, €]]*$I$2</f>
        <v>464.6</v>
      </c>
      <c r="H404" s="41">
        <f>Таблица1[[#This Row],[ЦЕНА СО СКИДКОЙ, €2]]*$H$1</f>
        <v>34845</v>
      </c>
      <c r="I404" s="22"/>
    </row>
    <row r="405" spans="1:9" x14ac:dyDescent="0.3">
      <c r="A405" s="31" t="s">
        <v>759</v>
      </c>
      <c r="B405" s="32" t="s">
        <v>782</v>
      </c>
      <c r="C405" s="33" t="s">
        <v>783</v>
      </c>
      <c r="D405" s="24">
        <v>263.95</v>
      </c>
      <c r="E405" s="24">
        <f>MROUND(Таблица1[[#This Row],[BRUTTO, €]]*1.15,0.05)</f>
        <v>303.55</v>
      </c>
      <c r="F405" s="20">
        <f>MROUND(Таблица1[[#This Row],[BRUTTO, €]]*1.4,0.05)</f>
        <v>369.55</v>
      </c>
      <c r="G405" s="24">
        <f>Таблица1[[#This Row],[ЦЕНА В МОСКВЕ, €]]-Таблица1[[#This Row],[ЦЕНА В МОСКВЕ, €]]*$I$2</f>
        <v>369.55</v>
      </c>
      <c r="H405" s="41">
        <f>Таблица1[[#This Row],[ЦЕНА СО СКИДКОЙ, €2]]*$H$1</f>
        <v>27716.25</v>
      </c>
      <c r="I405" s="22"/>
    </row>
    <row r="406" spans="1:9" x14ac:dyDescent="0.3">
      <c r="A406" s="31" t="s">
        <v>759</v>
      </c>
      <c r="B406" s="32" t="s">
        <v>780</v>
      </c>
      <c r="C406" s="33" t="s">
        <v>781</v>
      </c>
      <c r="D406" s="24">
        <v>263.95</v>
      </c>
      <c r="E406" s="24">
        <f>MROUND(Таблица1[[#This Row],[BRUTTO, €]]*1.15,0.05)</f>
        <v>303.55</v>
      </c>
      <c r="F406" s="20">
        <f>MROUND(Таблица1[[#This Row],[BRUTTO, €]]*1.4,0.05)</f>
        <v>369.55</v>
      </c>
      <c r="G406" s="24">
        <f>Таблица1[[#This Row],[ЦЕНА В МОСКВЕ, €]]-Таблица1[[#This Row],[ЦЕНА В МОСКВЕ, €]]*$I$2</f>
        <v>369.55</v>
      </c>
      <c r="H406" s="41">
        <f>Таблица1[[#This Row],[ЦЕНА СО СКИДКОЙ, €2]]*$H$1</f>
        <v>27716.25</v>
      </c>
      <c r="I406" s="22"/>
    </row>
    <row r="407" spans="1:9" x14ac:dyDescent="0.3">
      <c r="A407" s="31" t="s">
        <v>759</v>
      </c>
      <c r="B407" s="32" t="s">
        <v>786</v>
      </c>
      <c r="C407" s="33" t="s">
        <v>787</v>
      </c>
      <c r="D407" s="24">
        <v>331.85</v>
      </c>
      <c r="E407" s="24">
        <f>MROUND(Таблица1[[#This Row],[BRUTTO, €]]*1.15,0.05)</f>
        <v>381.65000000000003</v>
      </c>
      <c r="F407" s="20">
        <f>MROUND(Таблица1[[#This Row],[BRUTTO, €]]*1.4,0.05)</f>
        <v>464.6</v>
      </c>
      <c r="G407" s="24">
        <f>Таблица1[[#This Row],[ЦЕНА В МОСКВЕ, €]]-Таблица1[[#This Row],[ЦЕНА В МОСКВЕ, €]]*$I$2</f>
        <v>464.6</v>
      </c>
      <c r="H407" s="41">
        <f>Таблица1[[#This Row],[ЦЕНА СО СКИДКОЙ, €2]]*$H$1</f>
        <v>34845</v>
      </c>
      <c r="I407" s="22"/>
    </row>
    <row r="408" spans="1:9" x14ac:dyDescent="0.3">
      <c r="A408" s="31" t="s">
        <v>759</v>
      </c>
      <c r="B408" s="32" t="s">
        <v>784</v>
      </c>
      <c r="C408" s="33" t="s">
        <v>785</v>
      </c>
      <c r="D408" s="24">
        <v>331.85</v>
      </c>
      <c r="E408" s="24">
        <f>MROUND(Таблица1[[#This Row],[BRUTTO, €]]*1.15,0.05)</f>
        <v>381.65000000000003</v>
      </c>
      <c r="F408" s="20">
        <f>MROUND(Таблица1[[#This Row],[BRUTTO, €]]*1.4,0.05)</f>
        <v>464.6</v>
      </c>
      <c r="G408" s="24">
        <f>Таблица1[[#This Row],[ЦЕНА В МОСКВЕ, €]]-Таблица1[[#This Row],[ЦЕНА В МОСКВЕ, €]]*$I$2</f>
        <v>464.6</v>
      </c>
      <c r="H408" s="41">
        <f>Таблица1[[#This Row],[ЦЕНА СО СКИДКОЙ, €2]]*$H$1</f>
        <v>34845</v>
      </c>
      <c r="I408" s="22"/>
    </row>
    <row r="409" spans="1:9" x14ac:dyDescent="0.3">
      <c r="A409" s="31" t="s">
        <v>759</v>
      </c>
      <c r="B409" s="32" t="s">
        <v>796</v>
      </c>
      <c r="C409" s="33" t="s">
        <v>797</v>
      </c>
      <c r="D409" s="24">
        <v>260.60000000000002</v>
      </c>
      <c r="E409" s="24">
        <f>MROUND(Таблица1[[#This Row],[BRUTTO, €]]*1.15,0.05)</f>
        <v>299.7</v>
      </c>
      <c r="F409" s="20">
        <f>MROUND(Таблица1[[#This Row],[BRUTTO, €]]*1.4,0.05)</f>
        <v>364.85</v>
      </c>
      <c r="G409" s="24">
        <f>Таблица1[[#This Row],[ЦЕНА В МОСКВЕ, €]]-Таблица1[[#This Row],[ЦЕНА В МОСКВЕ, €]]*$I$2</f>
        <v>364.85</v>
      </c>
      <c r="H409" s="41">
        <f>Таблица1[[#This Row],[ЦЕНА СО СКИДКОЙ, €2]]*$H$1</f>
        <v>27363.75</v>
      </c>
      <c r="I409" s="22"/>
    </row>
    <row r="410" spans="1:9" x14ac:dyDescent="0.3">
      <c r="A410" s="31" t="s">
        <v>759</v>
      </c>
      <c r="B410" s="32" t="s">
        <v>798</v>
      </c>
      <c r="C410" s="33" t="s">
        <v>799</v>
      </c>
      <c r="D410" s="24">
        <v>260.60000000000002</v>
      </c>
      <c r="E410" s="24">
        <f>MROUND(Таблица1[[#This Row],[BRUTTO, €]]*1.15,0.05)</f>
        <v>299.7</v>
      </c>
      <c r="F410" s="20">
        <f>MROUND(Таблица1[[#This Row],[BRUTTO, €]]*1.4,0.05)</f>
        <v>364.85</v>
      </c>
      <c r="G410" s="24">
        <f>Таблица1[[#This Row],[ЦЕНА В МОСКВЕ, €]]-Таблица1[[#This Row],[ЦЕНА В МОСКВЕ, €]]*$I$2</f>
        <v>364.85</v>
      </c>
      <c r="H410" s="41">
        <f>Таблица1[[#This Row],[ЦЕНА СО СКИДКОЙ, €2]]*$H$1</f>
        <v>27363.75</v>
      </c>
      <c r="I410" s="22"/>
    </row>
    <row r="411" spans="1:9" x14ac:dyDescent="0.3">
      <c r="A411" s="31" t="s">
        <v>759</v>
      </c>
      <c r="B411" s="32" t="s">
        <v>804</v>
      </c>
      <c r="C411" s="33" t="s">
        <v>805</v>
      </c>
      <c r="D411" s="24">
        <v>260.60000000000002</v>
      </c>
      <c r="E411" s="24">
        <f>MROUND(Таблица1[[#This Row],[BRUTTO, €]]*1.15,0.05)</f>
        <v>299.7</v>
      </c>
      <c r="F411" s="20">
        <f>MROUND(Таблица1[[#This Row],[BRUTTO, €]]*1.4,0.05)</f>
        <v>364.85</v>
      </c>
      <c r="G411" s="24">
        <f>Таблица1[[#This Row],[ЦЕНА В МОСКВЕ, €]]-Таблица1[[#This Row],[ЦЕНА В МОСКВЕ, €]]*$I$2</f>
        <v>364.85</v>
      </c>
      <c r="H411" s="41">
        <f>Таблица1[[#This Row],[ЦЕНА СО СКИДКОЙ, €2]]*$H$1</f>
        <v>27363.75</v>
      </c>
      <c r="I411" s="22"/>
    </row>
    <row r="412" spans="1:9" x14ac:dyDescent="0.3">
      <c r="A412" s="31" t="s">
        <v>759</v>
      </c>
      <c r="B412" s="32" t="s">
        <v>800</v>
      </c>
      <c r="C412" s="33" t="s">
        <v>801</v>
      </c>
      <c r="D412" s="24">
        <v>327</v>
      </c>
      <c r="E412" s="24">
        <f>MROUND(Таблица1[[#This Row],[BRUTTO, €]]*1.15,0.05)</f>
        <v>376.05</v>
      </c>
      <c r="F412" s="20">
        <f>MROUND(Таблица1[[#This Row],[BRUTTO, €]]*1.4,0.05)</f>
        <v>457.8</v>
      </c>
      <c r="G412" s="24">
        <f>Таблица1[[#This Row],[ЦЕНА В МОСКВЕ, €]]-Таблица1[[#This Row],[ЦЕНА В МОСКВЕ, €]]*$I$2</f>
        <v>457.8</v>
      </c>
      <c r="H412" s="41">
        <f>Таблица1[[#This Row],[ЦЕНА СО СКИДКОЙ, €2]]*$H$1</f>
        <v>34335</v>
      </c>
      <c r="I412" s="22"/>
    </row>
    <row r="413" spans="1:9" x14ac:dyDescent="0.3">
      <c r="A413" s="31" t="s">
        <v>759</v>
      </c>
      <c r="B413" s="32" t="s">
        <v>802</v>
      </c>
      <c r="C413" s="33" t="s">
        <v>803</v>
      </c>
      <c r="D413" s="24">
        <v>327</v>
      </c>
      <c r="E413" s="24">
        <f>MROUND(Таблица1[[#This Row],[BRUTTO, €]]*1.15,0.05)</f>
        <v>376.05</v>
      </c>
      <c r="F413" s="20">
        <f>MROUND(Таблица1[[#This Row],[BRUTTO, €]]*1.4,0.05)</f>
        <v>457.8</v>
      </c>
      <c r="G413" s="24">
        <f>Таблица1[[#This Row],[ЦЕНА В МОСКВЕ, €]]-Таблица1[[#This Row],[ЦЕНА В МОСКВЕ, €]]*$I$2</f>
        <v>457.8</v>
      </c>
      <c r="H413" s="41">
        <f>Таблица1[[#This Row],[ЦЕНА СО СКИДКОЙ, €2]]*$H$1</f>
        <v>34335</v>
      </c>
      <c r="I413" s="22"/>
    </row>
    <row r="414" spans="1:9" x14ac:dyDescent="0.3">
      <c r="A414" s="31" t="s">
        <v>759</v>
      </c>
      <c r="B414" s="32" t="s">
        <v>806</v>
      </c>
      <c r="C414" s="33" t="s">
        <v>807</v>
      </c>
      <c r="D414" s="24">
        <v>327</v>
      </c>
      <c r="E414" s="24">
        <f>MROUND(Таблица1[[#This Row],[BRUTTO, €]]*1.15,0.05)</f>
        <v>376.05</v>
      </c>
      <c r="F414" s="20">
        <f>MROUND(Таблица1[[#This Row],[BRUTTO, €]]*1.4,0.05)</f>
        <v>457.8</v>
      </c>
      <c r="G414" s="24">
        <f>Таблица1[[#This Row],[ЦЕНА В МОСКВЕ, €]]-Таблица1[[#This Row],[ЦЕНА В МОСКВЕ, €]]*$I$2</f>
        <v>457.8</v>
      </c>
      <c r="H414" s="41">
        <f>Таблица1[[#This Row],[ЦЕНА СО СКИДКОЙ, €2]]*$H$1</f>
        <v>34335</v>
      </c>
      <c r="I414" s="22"/>
    </row>
    <row r="415" spans="1:9" x14ac:dyDescent="0.3">
      <c r="A415" s="31" t="s">
        <v>759</v>
      </c>
      <c r="B415" s="32" t="s">
        <v>792</v>
      </c>
      <c r="C415" s="33" t="s">
        <v>793</v>
      </c>
      <c r="D415" s="24">
        <v>258.7</v>
      </c>
      <c r="E415" s="24">
        <f>MROUND(Таблица1[[#This Row],[BRUTTO, €]]*1.15,0.05)</f>
        <v>297.5</v>
      </c>
      <c r="F415" s="20">
        <f>MROUND(Таблица1[[#This Row],[BRUTTO, €]]*1.4,0.05)</f>
        <v>362.20000000000005</v>
      </c>
      <c r="G415" s="24">
        <f>Таблица1[[#This Row],[ЦЕНА В МОСКВЕ, €]]-Таблица1[[#This Row],[ЦЕНА В МОСКВЕ, €]]*$I$2</f>
        <v>362.20000000000005</v>
      </c>
      <c r="H415" s="41">
        <f>Таблица1[[#This Row],[ЦЕНА СО СКИДКОЙ, €2]]*$H$1</f>
        <v>27165.000000000004</v>
      </c>
      <c r="I415" s="22"/>
    </row>
    <row r="416" spans="1:9" x14ac:dyDescent="0.3">
      <c r="A416" s="31" t="s">
        <v>759</v>
      </c>
      <c r="B416" s="32" t="s">
        <v>788</v>
      </c>
      <c r="C416" s="33" t="s">
        <v>789</v>
      </c>
      <c r="D416" s="24">
        <v>258.7</v>
      </c>
      <c r="E416" s="24">
        <f>MROUND(Таблица1[[#This Row],[BRUTTO, €]]*1.15,0.05)</f>
        <v>297.5</v>
      </c>
      <c r="F416" s="20">
        <f>MROUND(Таблица1[[#This Row],[BRUTTO, €]]*1.4,0.05)</f>
        <v>362.20000000000005</v>
      </c>
      <c r="G416" s="24">
        <f>Таблица1[[#This Row],[ЦЕНА В МОСКВЕ, €]]-Таблица1[[#This Row],[ЦЕНА В МОСКВЕ, €]]*$I$2</f>
        <v>362.20000000000005</v>
      </c>
      <c r="H416" s="41">
        <f>Таблица1[[#This Row],[ЦЕНА СО СКИДКОЙ, €2]]*$H$1</f>
        <v>27165.000000000004</v>
      </c>
      <c r="I416" s="22"/>
    </row>
    <row r="417" spans="1:9" x14ac:dyDescent="0.3">
      <c r="A417" s="31" t="s">
        <v>759</v>
      </c>
      <c r="B417" s="32" t="s">
        <v>794</v>
      </c>
      <c r="C417" s="33" t="s">
        <v>795</v>
      </c>
      <c r="D417" s="24">
        <v>325.39999999999998</v>
      </c>
      <c r="E417" s="24">
        <f>MROUND(Таблица1[[#This Row],[BRUTTO, €]]*1.15,0.05)</f>
        <v>374.20000000000005</v>
      </c>
      <c r="F417" s="20">
        <f>MROUND(Таблица1[[#This Row],[BRUTTO, €]]*1.4,0.05)</f>
        <v>455.55</v>
      </c>
      <c r="G417" s="24">
        <f>Таблица1[[#This Row],[ЦЕНА В МОСКВЕ, €]]-Таблица1[[#This Row],[ЦЕНА В МОСКВЕ, €]]*$I$2</f>
        <v>455.55</v>
      </c>
      <c r="H417" s="41">
        <f>Таблица1[[#This Row],[ЦЕНА СО СКИДКОЙ, €2]]*$H$1</f>
        <v>34166.25</v>
      </c>
      <c r="I417" s="22"/>
    </row>
    <row r="418" spans="1:9" x14ac:dyDescent="0.3">
      <c r="A418" s="31" t="s">
        <v>759</v>
      </c>
      <c r="B418" s="32" t="s">
        <v>790</v>
      </c>
      <c r="C418" s="33" t="s">
        <v>791</v>
      </c>
      <c r="D418" s="24">
        <v>325.39999999999998</v>
      </c>
      <c r="E418" s="24">
        <f>MROUND(Таблица1[[#This Row],[BRUTTO, €]]*1.15,0.05)</f>
        <v>374.20000000000005</v>
      </c>
      <c r="F418" s="20">
        <f>MROUND(Таблица1[[#This Row],[BRUTTO, €]]*1.4,0.05)</f>
        <v>455.55</v>
      </c>
      <c r="G418" s="24">
        <f>Таблица1[[#This Row],[ЦЕНА В МОСКВЕ, €]]-Таблица1[[#This Row],[ЦЕНА В МОСКВЕ, €]]*$I$2</f>
        <v>455.55</v>
      </c>
      <c r="H418" s="41">
        <f>Таблица1[[#This Row],[ЦЕНА СО СКИДКОЙ, €2]]*$H$1</f>
        <v>34166.25</v>
      </c>
      <c r="I418" s="22"/>
    </row>
    <row r="419" spans="1:9" x14ac:dyDescent="0.3">
      <c r="A419" s="31" t="s">
        <v>840</v>
      </c>
      <c r="B419" s="32" t="s">
        <v>909</v>
      </c>
      <c r="C419" s="33" t="s">
        <v>910</v>
      </c>
      <c r="D419" s="24">
        <v>298.14999999999998</v>
      </c>
      <c r="E419" s="24">
        <f>MROUND(Таблица1[[#This Row],[BRUTTO, €]]*1.15,0.05)</f>
        <v>342.85</v>
      </c>
      <c r="F419" s="20">
        <f>MROUND(Таблица1[[#This Row],[BRUTTO, €]]*1.4,0.05)</f>
        <v>417.40000000000003</v>
      </c>
      <c r="G419" s="24">
        <f>Таблица1[[#This Row],[ЦЕНА В МОСКВЕ, €]]-Таблица1[[#This Row],[ЦЕНА В МОСКВЕ, €]]*$I$2</f>
        <v>417.40000000000003</v>
      </c>
      <c r="H419" s="41">
        <f>Таблица1[[#This Row],[ЦЕНА СО СКИДКОЙ, €2]]*$H$1</f>
        <v>31305.000000000004</v>
      </c>
      <c r="I419" s="22"/>
    </row>
    <row r="420" spans="1:9" x14ac:dyDescent="0.3">
      <c r="A420" s="31" t="s">
        <v>840</v>
      </c>
      <c r="B420" s="32" t="s">
        <v>911</v>
      </c>
      <c r="C420" s="33" t="s">
        <v>912</v>
      </c>
      <c r="D420" s="24">
        <v>298.14999999999998</v>
      </c>
      <c r="E420" s="24">
        <f>MROUND(Таблица1[[#This Row],[BRUTTO, €]]*1.15,0.05)</f>
        <v>342.85</v>
      </c>
      <c r="F420" s="20">
        <f>MROUND(Таблица1[[#This Row],[BRUTTO, €]]*1.4,0.05)</f>
        <v>417.40000000000003</v>
      </c>
      <c r="G420" s="24">
        <f>Таблица1[[#This Row],[ЦЕНА В МОСКВЕ, €]]-Таблица1[[#This Row],[ЦЕНА В МОСКВЕ, €]]*$I$2</f>
        <v>417.40000000000003</v>
      </c>
      <c r="H420" s="41">
        <f>Таблица1[[#This Row],[ЦЕНА СО СКИДКОЙ, €2]]*$H$1</f>
        <v>31305.000000000004</v>
      </c>
      <c r="I420" s="22"/>
    </row>
    <row r="421" spans="1:9" x14ac:dyDescent="0.3">
      <c r="A421" s="31" t="s">
        <v>840</v>
      </c>
      <c r="B421" s="32" t="s">
        <v>917</v>
      </c>
      <c r="C421" s="33" t="s">
        <v>918</v>
      </c>
      <c r="D421" s="24">
        <v>298.14999999999998</v>
      </c>
      <c r="E421" s="24">
        <f>MROUND(Таблица1[[#This Row],[BRUTTO, €]]*1.15,0.05)</f>
        <v>342.85</v>
      </c>
      <c r="F421" s="20">
        <f>MROUND(Таблица1[[#This Row],[BRUTTO, €]]*1.4,0.05)</f>
        <v>417.40000000000003</v>
      </c>
      <c r="G421" s="24">
        <f>Таблица1[[#This Row],[ЦЕНА В МОСКВЕ, €]]-Таблица1[[#This Row],[ЦЕНА В МОСКВЕ, €]]*$I$2</f>
        <v>417.40000000000003</v>
      </c>
      <c r="H421" s="41">
        <f>Таблица1[[#This Row],[ЦЕНА СО СКИДКОЙ, €2]]*$H$1</f>
        <v>31305.000000000004</v>
      </c>
      <c r="I421" s="22"/>
    </row>
    <row r="422" spans="1:9" x14ac:dyDescent="0.3">
      <c r="A422" s="31" t="s">
        <v>840</v>
      </c>
      <c r="B422" s="32" t="s">
        <v>919</v>
      </c>
      <c r="C422" s="33" t="s">
        <v>920</v>
      </c>
      <c r="D422" s="24">
        <v>298.14999999999998</v>
      </c>
      <c r="E422" s="24">
        <f>MROUND(Таблица1[[#This Row],[BRUTTO, €]]*1.15,0.05)</f>
        <v>342.85</v>
      </c>
      <c r="F422" s="20">
        <f>MROUND(Таблица1[[#This Row],[BRUTTO, €]]*1.4,0.05)</f>
        <v>417.40000000000003</v>
      </c>
      <c r="G422" s="24">
        <f>Таблица1[[#This Row],[ЦЕНА В МОСКВЕ, €]]-Таблица1[[#This Row],[ЦЕНА В МОСКВЕ, €]]*$I$2</f>
        <v>417.40000000000003</v>
      </c>
      <c r="H422" s="41">
        <f>Таблица1[[#This Row],[ЦЕНА СО СКИДКОЙ, €2]]*$H$1</f>
        <v>31305.000000000004</v>
      </c>
      <c r="I422" s="22"/>
    </row>
    <row r="423" spans="1:9" x14ac:dyDescent="0.3">
      <c r="A423" s="31" t="s">
        <v>840</v>
      </c>
      <c r="B423" s="32" t="s">
        <v>913</v>
      </c>
      <c r="C423" s="33" t="s">
        <v>914</v>
      </c>
      <c r="D423" s="24">
        <v>367.3</v>
      </c>
      <c r="E423" s="24">
        <f>MROUND(Таблица1[[#This Row],[BRUTTO, €]]*1.15,0.05)</f>
        <v>422.40000000000003</v>
      </c>
      <c r="F423" s="20">
        <f>MROUND(Таблица1[[#This Row],[BRUTTO, €]]*1.4,0.05)</f>
        <v>514.20000000000005</v>
      </c>
      <c r="G423" s="24">
        <f>Таблица1[[#This Row],[ЦЕНА В МОСКВЕ, €]]-Таблица1[[#This Row],[ЦЕНА В МОСКВЕ, €]]*$I$2</f>
        <v>514.20000000000005</v>
      </c>
      <c r="H423" s="41">
        <f>Таблица1[[#This Row],[ЦЕНА СО СКИДКОЙ, €2]]*$H$1</f>
        <v>38565</v>
      </c>
      <c r="I423" s="22"/>
    </row>
    <row r="424" spans="1:9" x14ac:dyDescent="0.3">
      <c r="A424" s="31" t="s">
        <v>840</v>
      </c>
      <c r="B424" s="32" t="s">
        <v>915</v>
      </c>
      <c r="C424" s="33" t="s">
        <v>916</v>
      </c>
      <c r="D424" s="24">
        <v>367.3</v>
      </c>
      <c r="E424" s="24">
        <f>MROUND(Таблица1[[#This Row],[BRUTTO, €]]*1.15,0.05)</f>
        <v>422.40000000000003</v>
      </c>
      <c r="F424" s="20">
        <f>MROUND(Таблица1[[#This Row],[BRUTTO, €]]*1.4,0.05)</f>
        <v>514.20000000000005</v>
      </c>
      <c r="G424" s="24">
        <f>Таблица1[[#This Row],[ЦЕНА В МОСКВЕ, €]]-Таблица1[[#This Row],[ЦЕНА В МОСКВЕ, €]]*$I$2</f>
        <v>514.20000000000005</v>
      </c>
      <c r="H424" s="41">
        <f>Таблица1[[#This Row],[ЦЕНА СО СКИДКОЙ, €2]]*$H$1</f>
        <v>38565</v>
      </c>
      <c r="I424" s="22"/>
    </row>
    <row r="425" spans="1:9" x14ac:dyDescent="0.3">
      <c r="A425" s="31" t="s">
        <v>840</v>
      </c>
      <c r="B425" s="32" t="s">
        <v>921</v>
      </c>
      <c r="C425" s="33" t="s">
        <v>922</v>
      </c>
      <c r="D425" s="24">
        <v>367.3</v>
      </c>
      <c r="E425" s="24">
        <f>MROUND(Таблица1[[#This Row],[BRUTTO, €]]*1.15,0.05)</f>
        <v>422.40000000000003</v>
      </c>
      <c r="F425" s="20">
        <f>MROUND(Таблица1[[#This Row],[BRUTTO, €]]*1.4,0.05)</f>
        <v>514.20000000000005</v>
      </c>
      <c r="G425" s="24">
        <f>Таблица1[[#This Row],[ЦЕНА В МОСКВЕ, €]]-Таблица1[[#This Row],[ЦЕНА В МОСКВЕ, €]]*$I$2</f>
        <v>514.20000000000005</v>
      </c>
      <c r="H425" s="41">
        <f>Таблица1[[#This Row],[ЦЕНА СО СКИДКОЙ, €2]]*$H$1</f>
        <v>38565</v>
      </c>
      <c r="I425" s="22"/>
    </row>
    <row r="426" spans="1:9" x14ac:dyDescent="0.3">
      <c r="A426" s="31" t="s">
        <v>840</v>
      </c>
      <c r="B426" s="32" t="s">
        <v>923</v>
      </c>
      <c r="C426" s="33" t="s">
        <v>924</v>
      </c>
      <c r="D426" s="24">
        <v>367.3</v>
      </c>
      <c r="E426" s="24">
        <f>MROUND(Таблица1[[#This Row],[BRUTTO, €]]*1.15,0.05)</f>
        <v>422.40000000000003</v>
      </c>
      <c r="F426" s="20">
        <f>MROUND(Таблица1[[#This Row],[BRUTTO, €]]*1.4,0.05)</f>
        <v>514.20000000000005</v>
      </c>
      <c r="G426" s="24">
        <f>Таблица1[[#This Row],[ЦЕНА В МОСКВЕ, €]]-Таблица1[[#This Row],[ЦЕНА В МОСКВЕ, €]]*$I$2</f>
        <v>514.20000000000005</v>
      </c>
      <c r="H426" s="41">
        <f>Таблица1[[#This Row],[ЦЕНА СО СКИДКОЙ, €2]]*$H$1</f>
        <v>38565</v>
      </c>
      <c r="I426" s="22"/>
    </row>
    <row r="427" spans="1:9" x14ac:dyDescent="0.3">
      <c r="A427" s="31" t="s">
        <v>840</v>
      </c>
      <c r="B427" s="32" t="s">
        <v>925</v>
      </c>
      <c r="C427" s="33" t="s">
        <v>926</v>
      </c>
      <c r="D427" s="24">
        <v>373.95</v>
      </c>
      <c r="E427" s="24">
        <f>MROUND(Таблица1[[#This Row],[BRUTTO, €]]*1.15,0.05)</f>
        <v>430.05</v>
      </c>
      <c r="F427" s="20">
        <f>MROUND(Таблица1[[#This Row],[BRUTTO, €]]*1.4,0.05)</f>
        <v>523.55000000000007</v>
      </c>
      <c r="G427" s="24">
        <f>Таблица1[[#This Row],[ЦЕНА В МОСКВЕ, €]]-Таблица1[[#This Row],[ЦЕНА В МОСКВЕ, €]]*$I$2</f>
        <v>523.55000000000007</v>
      </c>
      <c r="H427" s="41">
        <f>Таблица1[[#This Row],[ЦЕНА СО СКИДКОЙ, €2]]*$H$1</f>
        <v>39266.250000000007</v>
      </c>
      <c r="I427" s="22"/>
    </row>
    <row r="428" spans="1:9" x14ac:dyDescent="0.3">
      <c r="A428" s="31" t="s">
        <v>840</v>
      </c>
      <c r="B428" s="32" t="s">
        <v>927</v>
      </c>
      <c r="C428" s="33" t="s">
        <v>928</v>
      </c>
      <c r="D428" s="24">
        <v>373.95</v>
      </c>
      <c r="E428" s="24">
        <f>MROUND(Таблица1[[#This Row],[BRUTTO, €]]*1.15,0.05)</f>
        <v>430.05</v>
      </c>
      <c r="F428" s="20">
        <f>MROUND(Таблица1[[#This Row],[BRUTTO, €]]*1.4,0.05)</f>
        <v>523.55000000000007</v>
      </c>
      <c r="G428" s="24">
        <f>Таблица1[[#This Row],[ЦЕНА В МОСКВЕ, €]]-Таблица1[[#This Row],[ЦЕНА В МОСКВЕ, €]]*$I$2</f>
        <v>523.55000000000007</v>
      </c>
      <c r="H428" s="41">
        <f>Таблица1[[#This Row],[ЦЕНА СО СКИДКОЙ, €2]]*$H$1</f>
        <v>39266.250000000007</v>
      </c>
      <c r="I428" s="22"/>
    </row>
    <row r="429" spans="1:9" x14ac:dyDescent="0.3">
      <c r="A429" s="31" t="s">
        <v>840</v>
      </c>
      <c r="B429" s="32" t="s">
        <v>901</v>
      </c>
      <c r="C429" s="33" t="s">
        <v>902</v>
      </c>
      <c r="D429" s="24">
        <v>296.39999999999998</v>
      </c>
      <c r="E429" s="24">
        <f>MROUND(Таблица1[[#This Row],[BRUTTO, €]]*1.15,0.05)</f>
        <v>340.85</v>
      </c>
      <c r="F429" s="20">
        <f>MROUND(Таблица1[[#This Row],[BRUTTO, €]]*1.4,0.05)</f>
        <v>414.95000000000005</v>
      </c>
      <c r="G429" s="24">
        <f>Таблица1[[#This Row],[ЦЕНА В МОСКВЕ, €]]-Таблица1[[#This Row],[ЦЕНА В МОСКВЕ, €]]*$I$2</f>
        <v>414.95000000000005</v>
      </c>
      <c r="H429" s="41">
        <f>Таблица1[[#This Row],[ЦЕНА СО СКИДКОЙ, €2]]*$H$1</f>
        <v>31121.250000000004</v>
      </c>
      <c r="I429" s="22"/>
    </row>
    <row r="430" spans="1:9" x14ac:dyDescent="0.3">
      <c r="A430" s="31" t="s">
        <v>840</v>
      </c>
      <c r="B430" s="32" t="s">
        <v>903</v>
      </c>
      <c r="C430" s="33" t="s">
        <v>904</v>
      </c>
      <c r="D430" s="24">
        <v>296.39999999999998</v>
      </c>
      <c r="E430" s="24">
        <f>MROUND(Таблица1[[#This Row],[BRUTTO, €]]*1.15,0.05)</f>
        <v>340.85</v>
      </c>
      <c r="F430" s="20">
        <f>MROUND(Таблица1[[#This Row],[BRUTTO, €]]*1.4,0.05)</f>
        <v>414.95000000000005</v>
      </c>
      <c r="G430" s="24">
        <f>Таблица1[[#This Row],[ЦЕНА В МОСКВЕ, €]]-Таблица1[[#This Row],[ЦЕНА В МОСКВЕ, €]]*$I$2</f>
        <v>414.95000000000005</v>
      </c>
      <c r="H430" s="41">
        <f>Таблица1[[#This Row],[ЦЕНА СО СКИДКОЙ, €2]]*$H$1</f>
        <v>31121.250000000004</v>
      </c>
      <c r="I430" s="22"/>
    </row>
    <row r="431" spans="1:9" x14ac:dyDescent="0.3">
      <c r="A431" s="31" t="s">
        <v>840</v>
      </c>
      <c r="B431" s="32" t="s">
        <v>905</v>
      </c>
      <c r="C431" s="33" t="s">
        <v>906</v>
      </c>
      <c r="D431" s="24">
        <v>365.5</v>
      </c>
      <c r="E431" s="24">
        <f>MROUND(Таблица1[[#This Row],[BRUTTO, €]]*1.15,0.05)</f>
        <v>420.35</v>
      </c>
      <c r="F431" s="20">
        <f>MROUND(Таблица1[[#This Row],[BRUTTO, €]]*1.4,0.05)</f>
        <v>511.70000000000005</v>
      </c>
      <c r="G431" s="24">
        <f>Таблица1[[#This Row],[ЦЕНА В МОСКВЕ, €]]-Таблица1[[#This Row],[ЦЕНА В МОСКВЕ, €]]*$I$2</f>
        <v>511.70000000000005</v>
      </c>
      <c r="H431" s="41">
        <f>Таблица1[[#This Row],[ЦЕНА СО СКИДКОЙ, €2]]*$H$1</f>
        <v>38377.5</v>
      </c>
      <c r="I431" s="22"/>
    </row>
    <row r="432" spans="1:9" x14ac:dyDescent="0.3">
      <c r="A432" s="31" t="s">
        <v>840</v>
      </c>
      <c r="B432" s="32" t="s">
        <v>907</v>
      </c>
      <c r="C432" s="33" t="s">
        <v>908</v>
      </c>
      <c r="D432" s="24">
        <v>365.5</v>
      </c>
      <c r="E432" s="24">
        <f>MROUND(Таблица1[[#This Row],[BRUTTO, €]]*1.15,0.05)</f>
        <v>420.35</v>
      </c>
      <c r="F432" s="20">
        <f>MROUND(Таблица1[[#This Row],[BRUTTO, €]]*1.4,0.05)</f>
        <v>511.70000000000005</v>
      </c>
      <c r="G432" s="24">
        <f>Таблица1[[#This Row],[ЦЕНА В МОСКВЕ, €]]-Таблица1[[#This Row],[ЦЕНА В МОСКВЕ, €]]*$I$2</f>
        <v>511.70000000000005</v>
      </c>
      <c r="H432" s="41">
        <f>Таблица1[[#This Row],[ЦЕНА СО СКИДКОЙ, €2]]*$H$1</f>
        <v>38377.5</v>
      </c>
      <c r="I432" s="22"/>
    </row>
    <row r="433" spans="1:9" x14ac:dyDescent="0.3">
      <c r="A433" s="31" t="s">
        <v>840</v>
      </c>
      <c r="B433" s="32" t="s">
        <v>853</v>
      </c>
      <c r="C433" s="33" t="s">
        <v>854</v>
      </c>
      <c r="D433" s="24">
        <v>516.29999999999995</v>
      </c>
      <c r="E433" s="24">
        <f>MROUND(Таблица1[[#This Row],[BRUTTO, €]]*1.15,0.05)</f>
        <v>593.75</v>
      </c>
      <c r="F433" s="20">
        <f>MROUND(Таблица1[[#This Row],[BRUTTO, €]]*1.4,0.05)</f>
        <v>722.80000000000007</v>
      </c>
      <c r="G433" s="24">
        <f>Таблица1[[#This Row],[ЦЕНА В МОСКВЕ, €]]-Таблица1[[#This Row],[ЦЕНА В МОСКВЕ, €]]*$I$2</f>
        <v>722.80000000000007</v>
      </c>
      <c r="H433" s="41">
        <f>Таблица1[[#This Row],[ЦЕНА СО СКИДКОЙ, €2]]*$H$1</f>
        <v>54210.000000000007</v>
      </c>
      <c r="I433" s="22"/>
    </row>
    <row r="434" spans="1:9" x14ac:dyDescent="0.3">
      <c r="A434" s="31" t="s">
        <v>840</v>
      </c>
      <c r="B434" s="32" t="s">
        <v>855</v>
      </c>
      <c r="C434" s="33" t="s">
        <v>856</v>
      </c>
      <c r="D434" s="24">
        <v>516.29999999999995</v>
      </c>
      <c r="E434" s="24">
        <f>MROUND(Таблица1[[#This Row],[BRUTTO, €]]*1.15,0.05)</f>
        <v>593.75</v>
      </c>
      <c r="F434" s="20">
        <f>MROUND(Таблица1[[#This Row],[BRUTTO, €]]*1.4,0.05)</f>
        <v>722.80000000000007</v>
      </c>
      <c r="G434" s="24">
        <f>Таблица1[[#This Row],[ЦЕНА В МОСКВЕ, €]]-Таблица1[[#This Row],[ЦЕНА В МОСКВЕ, €]]*$I$2</f>
        <v>722.80000000000007</v>
      </c>
      <c r="H434" s="41">
        <f>Таблица1[[#This Row],[ЦЕНА СО СКИДКОЙ, €2]]*$H$1</f>
        <v>54210.000000000007</v>
      </c>
      <c r="I434" s="22"/>
    </row>
    <row r="435" spans="1:9" x14ac:dyDescent="0.3">
      <c r="A435" s="31" t="s">
        <v>840</v>
      </c>
      <c r="B435" s="32" t="s">
        <v>861</v>
      </c>
      <c r="C435" s="33" t="s">
        <v>862</v>
      </c>
      <c r="D435" s="24">
        <v>545.1</v>
      </c>
      <c r="E435" s="24">
        <f>MROUND(Таблица1[[#This Row],[BRUTTO, €]]*1.15,0.05)</f>
        <v>626.85</v>
      </c>
      <c r="F435" s="20">
        <f>MROUND(Таблица1[[#This Row],[BRUTTO, €]]*1.4,0.05)</f>
        <v>763.15000000000009</v>
      </c>
      <c r="G435" s="24">
        <f>Таблица1[[#This Row],[ЦЕНА В МОСКВЕ, €]]-Таблица1[[#This Row],[ЦЕНА В МОСКВЕ, €]]*$I$2</f>
        <v>763.15000000000009</v>
      </c>
      <c r="H435" s="41">
        <f>Таблица1[[#This Row],[ЦЕНА СО СКИДКОЙ, €2]]*$H$1</f>
        <v>57236.250000000007</v>
      </c>
      <c r="I435" s="22"/>
    </row>
    <row r="436" spans="1:9" x14ac:dyDescent="0.3">
      <c r="A436" s="31" t="s">
        <v>840</v>
      </c>
      <c r="B436" s="32" t="s">
        <v>863</v>
      </c>
      <c r="C436" s="33" t="s">
        <v>864</v>
      </c>
      <c r="D436" s="24">
        <v>545.1</v>
      </c>
      <c r="E436" s="24">
        <f>MROUND(Таблица1[[#This Row],[BRUTTO, €]]*1.15,0.05)</f>
        <v>626.85</v>
      </c>
      <c r="F436" s="20">
        <f>MROUND(Таблица1[[#This Row],[BRUTTO, €]]*1.4,0.05)</f>
        <v>763.15000000000009</v>
      </c>
      <c r="G436" s="24">
        <f>Таблица1[[#This Row],[ЦЕНА В МОСКВЕ, €]]-Таблица1[[#This Row],[ЦЕНА В МОСКВЕ, €]]*$I$2</f>
        <v>763.15000000000009</v>
      </c>
      <c r="H436" s="41">
        <f>Таблица1[[#This Row],[ЦЕНА СО СКИДКОЙ, €2]]*$H$1</f>
        <v>57236.250000000007</v>
      </c>
      <c r="I436" s="22"/>
    </row>
    <row r="437" spans="1:9" x14ac:dyDescent="0.3">
      <c r="A437" s="31" t="s">
        <v>840</v>
      </c>
      <c r="B437" s="32" t="s">
        <v>857</v>
      </c>
      <c r="C437" s="33" t="s">
        <v>858</v>
      </c>
      <c r="D437" s="24">
        <v>516.29999999999995</v>
      </c>
      <c r="E437" s="24">
        <f>MROUND(Таблица1[[#This Row],[BRUTTO, €]]*1.15,0.05)</f>
        <v>593.75</v>
      </c>
      <c r="F437" s="20">
        <f>MROUND(Таблица1[[#This Row],[BRUTTO, €]]*1.4,0.05)</f>
        <v>722.80000000000007</v>
      </c>
      <c r="G437" s="24">
        <f>Таблица1[[#This Row],[ЦЕНА В МОСКВЕ, €]]-Таблица1[[#This Row],[ЦЕНА В МОСКВЕ, €]]*$I$2</f>
        <v>722.80000000000007</v>
      </c>
      <c r="H437" s="41">
        <f>Таблица1[[#This Row],[ЦЕНА СО СКИДКОЙ, €2]]*$H$1</f>
        <v>54210.000000000007</v>
      </c>
      <c r="I437" s="22"/>
    </row>
    <row r="438" spans="1:9" x14ac:dyDescent="0.3">
      <c r="A438" s="31" t="s">
        <v>840</v>
      </c>
      <c r="B438" s="32" t="s">
        <v>859</v>
      </c>
      <c r="C438" s="33" t="s">
        <v>860</v>
      </c>
      <c r="D438" s="24">
        <v>516.29999999999995</v>
      </c>
      <c r="E438" s="24">
        <f>MROUND(Таблица1[[#This Row],[BRUTTO, €]]*1.15,0.05)</f>
        <v>593.75</v>
      </c>
      <c r="F438" s="20">
        <f>MROUND(Таблица1[[#This Row],[BRUTTO, €]]*1.4,0.05)</f>
        <v>722.80000000000007</v>
      </c>
      <c r="G438" s="24">
        <f>Таблица1[[#This Row],[ЦЕНА В МОСКВЕ, €]]-Таблица1[[#This Row],[ЦЕНА В МОСКВЕ, €]]*$I$2</f>
        <v>722.80000000000007</v>
      </c>
      <c r="H438" s="41">
        <f>Таблица1[[#This Row],[ЦЕНА СО СКИДКОЙ, €2]]*$H$1</f>
        <v>54210.000000000007</v>
      </c>
      <c r="I438" s="22"/>
    </row>
    <row r="439" spans="1:9" x14ac:dyDescent="0.3">
      <c r="A439" s="31" t="s">
        <v>840</v>
      </c>
      <c r="B439" s="32" t="s">
        <v>865</v>
      </c>
      <c r="C439" s="33" t="s">
        <v>866</v>
      </c>
      <c r="D439" s="24">
        <v>545.1</v>
      </c>
      <c r="E439" s="24">
        <f>MROUND(Таблица1[[#This Row],[BRUTTO, €]]*1.15,0.05)</f>
        <v>626.85</v>
      </c>
      <c r="F439" s="20">
        <f>MROUND(Таблица1[[#This Row],[BRUTTO, €]]*1.4,0.05)</f>
        <v>763.15000000000009</v>
      </c>
      <c r="G439" s="24">
        <f>Таблица1[[#This Row],[ЦЕНА В МОСКВЕ, €]]-Таблица1[[#This Row],[ЦЕНА В МОСКВЕ, €]]*$I$2</f>
        <v>763.15000000000009</v>
      </c>
      <c r="H439" s="41">
        <f>Таблица1[[#This Row],[ЦЕНА СО СКИДКОЙ, €2]]*$H$1</f>
        <v>57236.250000000007</v>
      </c>
      <c r="I439" s="22"/>
    </row>
    <row r="440" spans="1:9" x14ac:dyDescent="0.3">
      <c r="A440" s="31" t="s">
        <v>840</v>
      </c>
      <c r="B440" s="32" t="s">
        <v>867</v>
      </c>
      <c r="C440" s="33" t="s">
        <v>868</v>
      </c>
      <c r="D440" s="24">
        <v>545.1</v>
      </c>
      <c r="E440" s="24">
        <f>MROUND(Таблица1[[#This Row],[BRUTTO, €]]*1.15,0.05)</f>
        <v>626.85</v>
      </c>
      <c r="F440" s="20">
        <f>MROUND(Таблица1[[#This Row],[BRUTTO, €]]*1.4,0.05)</f>
        <v>763.15000000000009</v>
      </c>
      <c r="G440" s="24">
        <f>Таблица1[[#This Row],[ЦЕНА В МОСКВЕ, €]]-Таблица1[[#This Row],[ЦЕНА В МОСКВЕ, €]]*$I$2</f>
        <v>763.15000000000009</v>
      </c>
      <c r="H440" s="41">
        <f>Таблица1[[#This Row],[ЦЕНА СО СКИДКОЙ, €2]]*$H$1</f>
        <v>57236.250000000007</v>
      </c>
      <c r="I440" s="22"/>
    </row>
    <row r="441" spans="1:9" x14ac:dyDescent="0.3">
      <c r="A441" s="31" t="s">
        <v>840</v>
      </c>
      <c r="B441" s="32" t="s">
        <v>841</v>
      </c>
      <c r="C441" s="33" t="s">
        <v>842</v>
      </c>
      <c r="D441" s="24">
        <v>337.65</v>
      </c>
      <c r="E441" s="24">
        <f>MROUND(Таблица1[[#This Row],[BRUTTO, €]]*1.15,0.05)</f>
        <v>388.3</v>
      </c>
      <c r="F441" s="20">
        <f>MROUND(Таблица1[[#This Row],[BRUTTO, €]]*1.4,0.05)</f>
        <v>472.70000000000005</v>
      </c>
      <c r="G441" s="24">
        <f>Таблица1[[#This Row],[ЦЕНА В МОСКВЕ, €]]-Таблица1[[#This Row],[ЦЕНА В МОСКВЕ, €]]*$I$2</f>
        <v>472.70000000000005</v>
      </c>
      <c r="H441" s="41">
        <f>Таблица1[[#This Row],[ЦЕНА СО СКИДКОЙ, €2]]*$H$1</f>
        <v>35452.5</v>
      </c>
      <c r="I441" s="22"/>
    </row>
    <row r="442" spans="1:9" x14ac:dyDescent="0.3">
      <c r="A442" s="31" t="s">
        <v>840</v>
      </c>
      <c r="B442" s="32" t="s">
        <v>843</v>
      </c>
      <c r="C442" s="33" t="s">
        <v>844</v>
      </c>
      <c r="D442" s="24">
        <v>337.65</v>
      </c>
      <c r="E442" s="24">
        <f>MROUND(Таблица1[[#This Row],[BRUTTO, €]]*1.15,0.05)</f>
        <v>388.3</v>
      </c>
      <c r="F442" s="20">
        <f>MROUND(Таблица1[[#This Row],[BRUTTO, €]]*1.4,0.05)</f>
        <v>472.70000000000005</v>
      </c>
      <c r="G442" s="24">
        <f>Таблица1[[#This Row],[ЦЕНА В МОСКВЕ, €]]-Таблица1[[#This Row],[ЦЕНА В МОСКВЕ, €]]*$I$2</f>
        <v>472.70000000000005</v>
      </c>
      <c r="H442" s="41">
        <f>Таблица1[[#This Row],[ЦЕНА СО СКИДКОЙ, €2]]*$H$1</f>
        <v>35452.5</v>
      </c>
      <c r="I442" s="22"/>
    </row>
    <row r="443" spans="1:9" x14ac:dyDescent="0.3">
      <c r="A443" s="31" t="s">
        <v>840</v>
      </c>
      <c r="B443" s="32" t="s">
        <v>845</v>
      </c>
      <c r="C443" s="33" t="s">
        <v>846</v>
      </c>
      <c r="D443" s="24">
        <v>376.75</v>
      </c>
      <c r="E443" s="24">
        <f>MROUND(Таблица1[[#This Row],[BRUTTO, €]]*1.15,0.05)</f>
        <v>433.25</v>
      </c>
      <c r="F443" s="20">
        <f>MROUND(Таблица1[[#This Row],[BRUTTO, €]]*1.4,0.05)</f>
        <v>527.45000000000005</v>
      </c>
      <c r="G443" s="24">
        <f>Таблица1[[#This Row],[ЦЕНА В МОСКВЕ, €]]-Таблица1[[#This Row],[ЦЕНА В МОСКВЕ, €]]*$I$2</f>
        <v>527.45000000000005</v>
      </c>
      <c r="H443" s="41">
        <f>Таблица1[[#This Row],[ЦЕНА СО СКИДКОЙ, €2]]*$H$1</f>
        <v>39558.75</v>
      </c>
      <c r="I443" s="22"/>
    </row>
    <row r="444" spans="1:9" x14ac:dyDescent="0.3">
      <c r="A444" s="31" t="s">
        <v>840</v>
      </c>
      <c r="B444" s="32" t="s">
        <v>847</v>
      </c>
      <c r="C444" s="33" t="s">
        <v>848</v>
      </c>
      <c r="D444" s="24">
        <v>408.1</v>
      </c>
      <c r="E444" s="24">
        <f>MROUND(Таблица1[[#This Row],[BRUTTO, €]]*1.15,0.05)</f>
        <v>469.3</v>
      </c>
      <c r="F444" s="20">
        <f>MROUND(Таблица1[[#This Row],[BRUTTO, €]]*1.4,0.05)</f>
        <v>571.35</v>
      </c>
      <c r="G444" s="24">
        <f>Таблица1[[#This Row],[ЦЕНА В МОСКВЕ, €]]-Таблица1[[#This Row],[ЦЕНА В МОСКВЕ, €]]*$I$2</f>
        <v>571.35</v>
      </c>
      <c r="H444" s="41">
        <f>Таблица1[[#This Row],[ЦЕНА СО СКИДКОЙ, €2]]*$H$1</f>
        <v>42851.25</v>
      </c>
      <c r="I444" s="22"/>
    </row>
    <row r="445" spans="1:9" x14ac:dyDescent="0.3">
      <c r="A445" s="31" t="s">
        <v>840</v>
      </c>
      <c r="B445" s="32" t="s">
        <v>849</v>
      </c>
      <c r="C445" s="33" t="s">
        <v>850</v>
      </c>
      <c r="D445" s="24">
        <v>452.6</v>
      </c>
      <c r="E445" s="24">
        <f>MROUND(Таблица1[[#This Row],[BRUTTO, €]]*1.15,0.05)</f>
        <v>520.5</v>
      </c>
      <c r="F445" s="20">
        <f>MROUND(Таблица1[[#This Row],[BRUTTO, €]]*1.4,0.05)</f>
        <v>633.65000000000009</v>
      </c>
      <c r="G445" s="24">
        <f>Таблица1[[#This Row],[ЦЕНА В МОСКВЕ, €]]-Таблица1[[#This Row],[ЦЕНА В МОСКВЕ, €]]*$I$2</f>
        <v>633.65000000000009</v>
      </c>
      <c r="H445" s="41">
        <f>Таблица1[[#This Row],[ЦЕНА СО СКИДКОЙ, €2]]*$H$1</f>
        <v>47523.750000000007</v>
      </c>
      <c r="I445" s="22"/>
    </row>
    <row r="446" spans="1:9" x14ac:dyDescent="0.3">
      <c r="A446" s="31" t="s">
        <v>840</v>
      </c>
      <c r="B446" s="32" t="s">
        <v>851</v>
      </c>
      <c r="C446" s="33" t="s">
        <v>852</v>
      </c>
      <c r="D446" s="24">
        <v>452.6</v>
      </c>
      <c r="E446" s="24">
        <f>MROUND(Таблица1[[#This Row],[BRUTTO, €]]*1.15,0.05)</f>
        <v>520.5</v>
      </c>
      <c r="F446" s="20">
        <f>MROUND(Таблица1[[#This Row],[BRUTTO, €]]*1.4,0.05)</f>
        <v>633.65000000000009</v>
      </c>
      <c r="G446" s="24">
        <f>Таблица1[[#This Row],[ЦЕНА В МОСКВЕ, €]]-Таблица1[[#This Row],[ЦЕНА В МОСКВЕ, €]]*$I$2</f>
        <v>633.65000000000009</v>
      </c>
      <c r="H446" s="41">
        <f>Таблица1[[#This Row],[ЦЕНА СО СКИДКОЙ, €2]]*$H$1</f>
        <v>47523.750000000007</v>
      </c>
      <c r="I446" s="22"/>
    </row>
    <row r="447" spans="1:9" x14ac:dyDescent="0.3">
      <c r="A447" s="31" t="s">
        <v>840</v>
      </c>
      <c r="B447" s="32" t="s">
        <v>893</v>
      </c>
      <c r="C447" s="33" t="s">
        <v>894</v>
      </c>
      <c r="D447" s="24">
        <v>469.7</v>
      </c>
      <c r="E447" s="24">
        <f>MROUND(Таблица1[[#This Row],[BRUTTO, €]]*1.15,0.05)</f>
        <v>540.15</v>
      </c>
      <c r="F447" s="20">
        <f>MROUND(Таблица1[[#This Row],[BRUTTO, €]]*1.4,0.05)</f>
        <v>657.6</v>
      </c>
      <c r="G447" s="24">
        <f>Таблица1[[#This Row],[ЦЕНА В МОСКВЕ, €]]-Таблица1[[#This Row],[ЦЕНА В МОСКВЕ, €]]*$I$2</f>
        <v>657.6</v>
      </c>
      <c r="H447" s="41">
        <f>Таблица1[[#This Row],[ЦЕНА СО СКИДКОЙ, €2]]*$H$1</f>
        <v>49320</v>
      </c>
      <c r="I447" s="22"/>
    </row>
    <row r="448" spans="1:9" x14ac:dyDescent="0.3">
      <c r="A448" s="31" t="s">
        <v>840</v>
      </c>
      <c r="B448" s="32" t="s">
        <v>895</v>
      </c>
      <c r="C448" s="33" t="s">
        <v>896</v>
      </c>
      <c r="D448" s="24">
        <v>469.7</v>
      </c>
      <c r="E448" s="24">
        <f>MROUND(Таблица1[[#This Row],[BRUTTO, €]]*1.15,0.05)</f>
        <v>540.15</v>
      </c>
      <c r="F448" s="20">
        <f>MROUND(Таблица1[[#This Row],[BRUTTO, €]]*1.4,0.05)</f>
        <v>657.6</v>
      </c>
      <c r="G448" s="24">
        <f>Таблица1[[#This Row],[ЦЕНА В МОСКВЕ, €]]-Таблица1[[#This Row],[ЦЕНА В МОСКВЕ, €]]*$I$2</f>
        <v>657.6</v>
      </c>
      <c r="H448" s="41">
        <f>Таблица1[[#This Row],[ЦЕНА СО СКИДКОЙ, €2]]*$H$1</f>
        <v>49320</v>
      </c>
      <c r="I448" s="22"/>
    </row>
    <row r="449" spans="1:9" x14ac:dyDescent="0.3">
      <c r="A449" s="31" t="s">
        <v>840</v>
      </c>
      <c r="B449" s="32" t="s">
        <v>897</v>
      </c>
      <c r="C449" s="33" t="s">
        <v>898</v>
      </c>
      <c r="D449" s="24">
        <v>469.7</v>
      </c>
      <c r="E449" s="24">
        <f>MROUND(Таблица1[[#This Row],[BRUTTO, €]]*1.15,0.05)</f>
        <v>540.15</v>
      </c>
      <c r="F449" s="20">
        <f>MROUND(Таблица1[[#This Row],[BRUTTO, €]]*1.4,0.05)</f>
        <v>657.6</v>
      </c>
      <c r="G449" s="24">
        <f>Таблица1[[#This Row],[ЦЕНА В МОСКВЕ, €]]-Таблица1[[#This Row],[ЦЕНА В МОСКВЕ, €]]*$I$2</f>
        <v>657.6</v>
      </c>
      <c r="H449" s="41">
        <f>Таблица1[[#This Row],[ЦЕНА СО СКИДКОЙ, €2]]*$H$1</f>
        <v>49320</v>
      </c>
      <c r="I449" s="22"/>
    </row>
    <row r="450" spans="1:9" x14ac:dyDescent="0.3">
      <c r="A450" s="31" t="s">
        <v>840</v>
      </c>
      <c r="B450" s="32" t="s">
        <v>899</v>
      </c>
      <c r="C450" s="33" t="s">
        <v>900</v>
      </c>
      <c r="D450" s="24">
        <v>469.7</v>
      </c>
      <c r="E450" s="24">
        <f>MROUND(Таблица1[[#This Row],[BRUTTO, €]]*1.15,0.05)</f>
        <v>540.15</v>
      </c>
      <c r="F450" s="20">
        <f>MROUND(Таблица1[[#This Row],[BRUTTO, €]]*1.4,0.05)</f>
        <v>657.6</v>
      </c>
      <c r="G450" s="24">
        <f>Таблица1[[#This Row],[ЦЕНА В МОСКВЕ, €]]-Таблица1[[#This Row],[ЦЕНА В МОСКВЕ, €]]*$I$2</f>
        <v>657.6</v>
      </c>
      <c r="H450" s="41">
        <f>Таблица1[[#This Row],[ЦЕНА СО СКИДКОЙ, €2]]*$H$1</f>
        <v>49320</v>
      </c>
      <c r="I450" s="22"/>
    </row>
    <row r="451" spans="1:9" x14ac:dyDescent="0.3">
      <c r="A451" s="31" t="s">
        <v>840</v>
      </c>
      <c r="B451" s="32" t="s">
        <v>885</v>
      </c>
      <c r="C451" s="33" t="s">
        <v>886</v>
      </c>
      <c r="D451" s="24">
        <v>468.2</v>
      </c>
      <c r="E451" s="24">
        <f>MROUND(Таблица1[[#This Row],[BRUTTO, €]]*1.15,0.05)</f>
        <v>538.45000000000005</v>
      </c>
      <c r="F451" s="20">
        <f>MROUND(Таблица1[[#This Row],[BRUTTO, €]]*1.4,0.05)</f>
        <v>655.5</v>
      </c>
      <c r="G451" s="24">
        <f>Таблица1[[#This Row],[ЦЕНА В МОСКВЕ, €]]-Таблица1[[#This Row],[ЦЕНА В МОСКВЕ, €]]*$I$2</f>
        <v>655.5</v>
      </c>
      <c r="H451" s="41">
        <f>Таблица1[[#This Row],[ЦЕНА СО СКИДКОЙ, €2]]*$H$1</f>
        <v>49162.5</v>
      </c>
      <c r="I451" s="22"/>
    </row>
    <row r="452" spans="1:9" x14ac:dyDescent="0.3">
      <c r="A452" s="31" t="s">
        <v>840</v>
      </c>
      <c r="B452" s="32" t="s">
        <v>887</v>
      </c>
      <c r="C452" s="33" t="s">
        <v>888</v>
      </c>
      <c r="D452" s="24">
        <v>468.2</v>
      </c>
      <c r="E452" s="24">
        <f>MROUND(Таблица1[[#This Row],[BRUTTO, €]]*1.15,0.05)</f>
        <v>538.45000000000005</v>
      </c>
      <c r="F452" s="20">
        <f>MROUND(Таблица1[[#This Row],[BRUTTO, €]]*1.4,0.05)</f>
        <v>655.5</v>
      </c>
      <c r="G452" s="24">
        <f>Таблица1[[#This Row],[ЦЕНА В МОСКВЕ, €]]-Таблица1[[#This Row],[ЦЕНА В МОСКВЕ, €]]*$I$2</f>
        <v>655.5</v>
      </c>
      <c r="H452" s="41">
        <f>Таблица1[[#This Row],[ЦЕНА СО СКИДКОЙ, €2]]*$H$1</f>
        <v>49162.5</v>
      </c>
      <c r="I452" s="22"/>
    </row>
    <row r="453" spans="1:9" x14ac:dyDescent="0.3">
      <c r="A453" s="31" t="s">
        <v>840</v>
      </c>
      <c r="B453" s="32" t="s">
        <v>889</v>
      </c>
      <c r="C453" s="33" t="s">
        <v>890</v>
      </c>
      <c r="D453" s="24">
        <v>468.2</v>
      </c>
      <c r="E453" s="24">
        <f>MROUND(Таблица1[[#This Row],[BRUTTO, €]]*1.15,0.05)</f>
        <v>538.45000000000005</v>
      </c>
      <c r="F453" s="20">
        <f>MROUND(Таблица1[[#This Row],[BRUTTO, €]]*1.4,0.05)</f>
        <v>655.5</v>
      </c>
      <c r="G453" s="24">
        <f>Таблица1[[#This Row],[ЦЕНА В МОСКВЕ, €]]-Таблица1[[#This Row],[ЦЕНА В МОСКВЕ, €]]*$I$2</f>
        <v>655.5</v>
      </c>
      <c r="H453" s="41">
        <f>Таблица1[[#This Row],[ЦЕНА СО СКИДКОЙ, €2]]*$H$1</f>
        <v>49162.5</v>
      </c>
      <c r="I453" s="22"/>
    </row>
    <row r="454" spans="1:9" x14ac:dyDescent="0.3">
      <c r="A454" s="31" t="s">
        <v>840</v>
      </c>
      <c r="B454" s="32" t="s">
        <v>891</v>
      </c>
      <c r="C454" s="33" t="s">
        <v>892</v>
      </c>
      <c r="D454" s="24">
        <v>468.2</v>
      </c>
      <c r="E454" s="24">
        <f>MROUND(Таблица1[[#This Row],[BRUTTO, €]]*1.15,0.05)</f>
        <v>538.45000000000005</v>
      </c>
      <c r="F454" s="20">
        <f>MROUND(Таблица1[[#This Row],[BRUTTO, €]]*1.4,0.05)</f>
        <v>655.5</v>
      </c>
      <c r="G454" s="24">
        <f>Таблица1[[#This Row],[ЦЕНА В МОСКВЕ, €]]-Таблица1[[#This Row],[ЦЕНА В МОСКВЕ, €]]*$I$2</f>
        <v>655.5</v>
      </c>
      <c r="H454" s="41">
        <f>Таблица1[[#This Row],[ЦЕНА СО СКИДКОЙ, €2]]*$H$1</f>
        <v>49162.5</v>
      </c>
      <c r="I454" s="22"/>
    </row>
    <row r="455" spans="1:9" x14ac:dyDescent="0.3">
      <c r="A455" s="31" t="s">
        <v>840</v>
      </c>
      <c r="B455" s="32" t="s">
        <v>871</v>
      </c>
      <c r="C455" s="33" t="s">
        <v>872</v>
      </c>
      <c r="D455" s="24">
        <v>327.9</v>
      </c>
      <c r="E455" s="24">
        <f>MROUND(Таблица1[[#This Row],[BRUTTO, €]]*1.15,0.05)</f>
        <v>377.1</v>
      </c>
      <c r="F455" s="20">
        <f>MROUND(Таблица1[[#This Row],[BRUTTO, €]]*1.4,0.05)</f>
        <v>459.05</v>
      </c>
      <c r="G455" s="24">
        <f>Таблица1[[#This Row],[ЦЕНА В МОСКВЕ, €]]-Таблица1[[#This Row],[ЦЕНА В МОСКВЕ, €]]*$I$2</f>
        <v>459.05</v>
      </c>
      <c r="H455" s="41">
        <f>Таблица1[[#This Row],[ЦЕНА СО СКИДКОЙ, €2]]*$H$1</f>
        <v>34428.75</v>
      </c>
      <c r="I455" s="22"/>
    </row>
    <row r="456" spans="1:9" x14ac:dyDescent="0.3">
      <c r="A456" s="31" t="s">
        <v>840</v>
      </c>
      <c r="B456" s="32" t="s">
        <v>869</v>
      </c>
      <c r="C456" s="33" t="s">
        <v>870</v>
      </c>
      <c r="D456" s="24">
        <v>327.9</v>
      </c>
      <c r="E456" s="24">
        <f>MROUND(Таблица1[[#This Row],[BRUTTO, €]]*1.15,0.05)</f>
        <v>377.1</v>
      </c>
      <c r="F456" s="20">
        <f>MROUND(Таблица1[[#This Row],[BRUTTO, €]]*1.4,0.05)</f>
        <v>459.05</v>
      </c>
      <c r="G456" s="24">
        <f>Таблица1[[#This Row],[ЦЕНА В МОСКВЕ, €]]-Таблица1[[#This Row],[ЦЕНА В МОСКВЕ, €]]*$I$2</f>
        <v>459.05</v>
      </c>
      <c r="H456" s="41">
        <f>Таблица1[[#This Row],[ЦЕНА СО СКИДКОЙ, €2]]*$H$1</f>
        <v>34428.75</v>
      </c>
      <c r="I456" s="22"/>
    </row>
    <row r="457" spans="1:9" x14ac:dyDescent="0.3">
      <c r="A457" s="31" t="s">
        <v>840</v>
      </c>
      <c r="B457" s="32" t="s">
        <v>875</v>
      </c>
      <c r="C457" s="33" t="s">
        <v>876</v>
      </c>
      <c r="D457" s="24">
        <v>400.05</v>
      </c>
      <c r="E457" s="24">
        <f>MROUND(Таблица1[[#This Row],[BRUTTO, €]]*1.15,0.05)</f>
        <v>460.05</v>
      </c>
      <c r="F457" s="20">
        <f>MROUND(Таблица1[[#This Row],[BRUTTO, €]]*1.4,0.05)</f>
        <v>560.05000000000007</v>
      </c>
      <c r="G457" s="24">
        <f>Таблица1[[#This Row],[ЦЕНА В МОСКВЕ, €]]-Таблица1[[#This Row],[ЦЕНА В МОСКВЕ, €]]*$I$2</f>
        <v>560.05000000000007</v>
      </c>
      <c r="H457" s="41">
        <f>Таблица1[[#This Row],[ЦЕНА СО СКИДКОЙ, €2]]*$H$1</f>
        <v>42003.750000000007</v>
      </c>
      <c r="I457" s="22"/>
    </row>
    <row r="458" spans="1:9" x14ac:dyDescent="0.3">
      <c r="A458" s="31" t="s">
        <v>840</v>
      </c>
      <c r="B458" s="32" t="s">
        <v>873</v>
      </c>
      <c r="C458" s="33" t="s">
        <v>874</v>
      </c>
      <c r="D458" s="24">
        <v>400.05</v>
      </c>
      <c r="E458" s="24">
        <f>MROUND(Таблица1[[#This Row],[BRUTTO, €]]*1.15,0.05)</f>
        <v>460.05</v>
      </c>
      <c r="F458" s="20">
        <f>MROUND(Таблица1[[#This Row],[BRUTTO, €]]*1.4,0.05)</f>
        <v>560.05000000000007</v>
      </c>
      <c r="G458" s="24">
        <f>Таблица1[[#This Row],[ЦЕНА В МОСКВЕ, €]]-Таблица1[[#This Row],[ЦЕНА В МОСКВЕ, €]]*$I$2</f>
        <v>560.05000000000007</v>
      </c>
      <c r="H458" s="41">
        <f>Таблица1[[#This Row],[ЦЕНА СО СКИДКОЙ, €2]]*$H$1</f>
        <v>42003.750000000007</v>
      </c>
      <c r="I458" s="22"/>
    </row>
    <row r="459" spans="1:9" x14ac:dyDescent="0.3">
      <c r="A459" s="31" t="s">
        <v>840</v>
      </c>
      <c r="B459" s="32" t="s">
        <v>879</v>
      </c>
      <c r="C459" s="33" t="s">
        <v>880</v>
      </c>
      <c r="D459" s="24">
        <v>327.9</v>
      </c>
      <c r="E459" s="24">
        <f>MROUND(Таблица1[[#This Row],[BRUTTO, €]]*1.15,0.05)</f>
        <v>377.1</v>
      </c>
      <c r="F459" s="20">
        <f>MROUND(Таблица1[[#This Row],[BRUTTO, €]]*1.4,0.05)</f>
        <v>459.05</v>
      </c>
      <c r="G459" s="24">
        <f>Таблица1[[#This Row],[ЦЕНА В МОСКВЕ, €]]-Таблица1[[#This Row],[ЦЕНА В МОСКВЕ, €]]*$I$2</f>
        <v>459.05</v>
      </c>
      <c r="H459" s="41">
        <f>Таблица1[[#This Row],[ЦЕНА СО СКИДКОЙ, €2]]*$H$1</f>
        <v>34428.75</v>
      </c>
      <c r="I459" s="22"/>
    </row>
    <row r="460" spans="1:9" x14ac:dyDescent="0.3">
      <c r="A460" s="31" t="s">
        <v>840</v>
      </c>
      <c r="B460" s="32" t="s">
        <v>877</v>
      </c>
      <c r="C460" s="33" t="s">
        <v>878</v>
      </c>
      <c r="D460" s="24">
        <v>327.9</v>
      </c>
      <c r="E460" s="24">
        <f>MROUND(Таблица1[[#This Row],[BRUTTO, €]]*1.15,0.05)</f>
        <v>377.1</v>
      </c>
      <c r="F460" s="20">
        <f>MROUND(Таблица1[[#This Row],[BRUTTO, €]]*1.4,0.05)</f>
        <v>459.05</v>
      </c>
      <c r="G460" s="24">
        <f>Таблица1[[#This Row],[ЦЕНА В МОСКВЕ, €]]-Таблица1[[#This Row],[ЦЕНА В МОСКВЕ, €]]*$I$2</f>
        <v>459.05</v>
      </c>
      <c r="H460" s="41">
        <f>Таблица1[[#This Row],[ЦЕНА СО СКИДКОЙ, €2]]*$H$1</f>
        <v>34428.75</v>
      </c>
      <c r="I460" s="22"/>
    </row>
    <row r="461" spans="1:9" x14ac:dyDescent="0.3">
      <c r="A461" s="31" t="s">
        <v>840</v>
      </c>
      <c r="B461" s="32" t="s">
        <v>883</v>
      </c>
      <c r="C461" s="33" t="s">
        <v>884</v>
      </c>
      <c r="D461" s="24">
        <v>400.05</v>
      </c>
      <c r="E461" s="24">
        <f>MROUND(Таблица1[[#This Row],[BRUTTO, €]]*1.15,0.05)</f>
        <v>460.05</v>
      </c>
      <c r="F461" s="20">
        <f>MROUND(Таблица1[[#This Row],[BRUTTO, €]]*1.4,0.05)</f>
        <v>560.05000000000007</v>
      </c>
      <c r="G461" s="24">
        <f>Таблица1[[#This Row],[ЦЕНА В МОСКВЕ, €]]-Таблица1[[#This Row],[ЦЕНА В МОСКВЕ, €]]*$I$2</f>
        <v>560.05000000000007</v>
      </c>
      <c r="H461" s="41">
        <f>Таблица1[[#This Row],[ЦЕНА СО СКИДКОЙ, €2]]*$H$1</f>
        <v>42003.750000000007</v>
      </c>
      <c r="I461" s="22"/>
    </row>
    <row r="462" spans="1:9" x14ac:dyDescent="0.3">
      <c r="A462" s="31" t="s">
        <v>840</v>
      </c>
      <c r="B462" s="32" t="s">
        <v>881</v>
      </c>
      <c r="C462" s="33" t="s">
        <v>882</v>
      </c>
      <c r="D462" s="24">
        <v>400.05</v>
      </c>
      <c r="E462" s="24">
        <f>MROUND(Таблица1[[#This Row],[BRUTTO, €]]*1.15,0.05)</f>
        <v>460.05</v>
      </c>
      <c r="F462" s="20">
        <f>MROUND(Таблица1[[#This Row],[BRUTTO, €]]*1.4,0.05)</f>
        <v>560.05000000000007</v>
      </c>
      <c r="G462" s="24">
        <f>Таблица1[[#This Row],[ЦЕНА В МОСКВЕ, €]]-Таблица1[[#This Row],[ЦЕНА В МОСКВЕ, €]]*$I$2</f>
        <v>560.05000000000007</v>
      </c>
      <c r="H462" s="41">
        <f>Таблица1[[#This Row],[ЦЕНА СО СКИДКОЙ, €2]]*$H$1</f>
        <v>42003.750000000007</v>
      </c>
      <c r="I462" s="22"/>
    </row>
    <row r="463" spans="1:9" x14ac:dyDescent="0.3">
      <c r="A463" s="31" t="s">
        <v>929</v>
      </c>
      <c r="B463" s="32" t="s">
        <v>938</v>
      </c>
      <c r="C463" s="33" t="s">
        <v>939</v>
      </c>
      <c r="D463" s="24">
        <v>511.85</v>
      </c>
      <c r="E463" s="24">
        <f>MROUND(Таблица1[[#This Row],[BRUTTO, €]]*1.15,0.05)</f>
        <v>588.65</v>
      </c>
      <c r="F463" s="20">
        <f>MROUND(Таблица1[[#This Row],[BRUTTO, €]]*1.4,0.05)</f>
        <v>716.6</v>
      </c>
      <c r="G463" s="24">
        <f>Таблица1[[#This Row],[ЦЕНА В МОСКВЕ, €]]-Таблица1[[#This Row],[ЦЕНА В МОСКВЕ, €]]*$I$2</f>
        <v>716.6</v>
      </c>
      <c r="H463" s="41">
        <f>Таблица1[[#This Row],[ЦЕНА СО СКИДКОЙ, €2]]*$H$1</f>
        <v>53745</v>
      </c>
      <c r="I463" s="22"/>
    </row>
    <row r="464" spans="1:9" x14ac:dyDescent="0.3">
      <c r="A464" s="31" t="s">
        <v>929</v>
      </c>
      <c r="B464" s="32" t="s">
        <v>930</v>
      </c>
      <c r="C464" s="33" t="s">
        <v>931</v>
      </c>
      <c r="D464" s="24">
        <v>496.6</v>
      </c>
      <c r="E464" s="24">
        <f>MROUND(Таблица1[[#This Row],[BRUTTO, €]]*1.15,0.05)</f>
        <v>571.1</v>
      </c>
      <c r="F464" s="20">
        <f>MROUND(Таблица1[[#This Row],[BRUTTO, €]]*1.4,0.05)</f>
        <v>695.25</v>
      </c>
      <c r="G464" s="24">
        <f>Таблица1[[#This Row],[ЦЕНА В МОСКВЕ, €]]-Таблица1[[#This Row],[ЦЕНА В МОСКВЕ, €]]*$I$2</f>
        <v>695.25</v>
      </c>
      <c r="H464" s="41">
        <f>Таблица1[[#This Row],[ЦЕНА СО СКИДКОЙ, €2]]*$H$1</f>
        <v>52143.75</v>
      </c>
      <c r="I464" s="22"/>
    </row>
    <row r="465" spans="1:9" x14ac:dyDescent="0.3">
      <c r="A465" s="31" t="s">
        <v>929</v>
      </c>
      <c r="B465" s="32" t="s">
        <v>936</v>
      </c>
      <c r="C465" s="33" t="s">
        <v>937</v>
      </c>
      <c r="D465" s="24">
        <v>505.75</v>
      </c>
      <c r="E465" s="24">
        <f>MROUND(Таблица1[[#This Row],[BRUTTO, €]]*1.15,0.05)</f>
        <v>581.6</v>
      </c>
      <c r="F465" s="20">
        <f>MROUND(Таблица1[[#This Row],[BRUTTO, €]]*1.4,0.05)</f>
        <v>708.05000000000007</v>
      </c>
      <c r="G465" s="24">
        <f>Таблица1[[#This Row],[ЦЕНА В МОСКВЕ, €]]-Таблица1[[#This Row],[ЦЕНА В МОСКВЕ, €]]*$I$2</f>
        <v>708.05000000000007</v>
      </c>
      <c r="H465" s="41">
        <f>Таблица1[[#This Row],[ЦЕНА СО СКИДКОЙ, €2]]*$H$1</f>
        <v>53103.750000000007</v>
      </c>
      <c r="I465" s="22"/>
    </row>
    <row r="466" spans="1:9" x14ac:dyDescent="0.3">
      <c r="A466" s="31" t="s">
        <v>929</v>
      </c>
      <c r="B466" s="32" t="s">
        <v>934</v>
      </c>
      <c r="C466" s="33" t="s">
        <v>935</v>
      </c>
      <c r="D466" s="24">
        <v>501.2</v>
      </c>
      <c r="E466" s="24">
        <f>MROUND(Таблица1[[#This Row],[BRUTTO, €]]*1.15,0.05)</f>
        <v>576.4</v>
      </c>
      <c r="F466" s="20">
        <f>MROUND(Таблица1[[#This Row],[BRUTTO, €]]*1.4,0.05)</f>
        <v>701.7</v>
      </c>
      <c r="G466" s="24">
        <f>Таблица1[[#This Row],[ЦЕНА В МОСКВЕ, €]]-Таблица1[[#This Row],[ЦЕНА В МОСКВЕ, €]]*$I$2</f>
        <v>701.7</v>
      </c>
      <c r="H466" s="41">
        <f>Таблица1[[#This Row],[ЦЕНА СО СКИДКОЙ, €2]]*$H$1</f>
        <v>52627.5</v>
      </c>
      <c r="I466" s="22"/>
    </row>
    <row r="467" spans="1:9" x14ac:dyDescent="0.3">
      <c r="A467" s="31" t="s">
        <v>929</v>
      </c>
      <c r="B467" s="32" t="s">
        <v>932</v>
      </c>
      <c r="C467" s="33" t="s">
        <v>933</v>
      </c>
      <c r="D467" s="24">
        <v>496.6</v>
      </c>
      <c r="E467" s="24">
        <f>MROUND(Таблица1[[#This Row],[BRUTTO, €]]*1.15,0.05)</f>
        <v>571.1</v>
      </c>
      <c r="F467" s="20">
        <f>MROUND(Таблица1[[#This Row],[BRUTTO, €]]*1.4,0.05)</f>
        <v>695.25</v>
      </c>
      <c r="G467" s="24">
        <f>Таблица1[[#This Row],[ЦЕНА В МОСКВЕ, €]]-Таблица1[[#This Row],[ЦЕНА В МОСКВЕ, €]]*$I$2</f>
        <v>695.25</v>
      </c>
      <c r="H467" s="41">
        <f>Таблица1[[#This Row],[ЦЕНА СО СКИДКОЙ, €2]]*$H$1</f>
        <v>52143.75</v>
      </c>
      <c r="I467" s="22"/>
    </row>
    <row r="468" spans="1:9" x14ac:dyDescent="0.3">
      <c r="A468" s="31" t="s">
        <v>929</v>
      </c>
      <c r="B468" s="32" t="s">
        <v>950</v>
      </c>
      <c r="C468" s="33" t="s">
        <v>951</v>
      </c>
      <c r="D468" s="24">
        <v>725.1</v>
      </c>
      <c r="E468" s="24">
        <f>MROUND(Таблица1[[#This Row],[BRUTTO, €]]*1.15,0.05)</f>
        <v>833.85</v>
      </c>
      <c r="F468" s="20">
        <f>MROUND(Таблица1[[#This Row],[BRUTTO, €]]*1.4,0.05)</f>
        <v>1015.1500000000001</v>
      </c>
      <c r="G468" s="24">
        <f>Таблица1[[#This Row],[ЦЕНА В МОСКВЕ, €]]-Таблица1[[#This Row],[ЦЕНА В МОСКВЕ, €]]*$I$2</f>
        <v>1015.1500000000001</v>
      </c>
      <c r="H468" s="41">
        <f>Таблица1[[#This Row],[ЦЕНА СО СКИДКОЙ, €2]]*$H$1</f>
        <v>76136.25</v>
      </c>
      <c r="I468" s="22"/>
    </row>
    <row r="469" spans="1:9" x14ac:dyDescent="0.3">
      <c r="A469" s="31" t="s">
        <v>929</v>
      </c>
      <c r="B469" s="32" t="s">
        <v>952</v>
      </c>
      <c r="C469" s="33" t="s">
        <v>953</v>
      </c>
      <c r="D469" s="24">
        <v>725.1</v>
      </c>
      <c r="E469" s="24">
        <f>MROUND(Таблица1[[#This Row],[BRUTTO, €]]*1.15,0.05)</f>
        <v>833.85</v>
      </c>
      <c r="F469" s="20">
        <f>MROUND(Таблица1[[#This Row],[BRUTTO, €]]*1.4,0.05)</f>
        <v>1015.1500000000001</v>
      </c>
      <c r="G469" s="24">
        <f>Таблица1[[#This Row],[ЦЕНА В МОСКВЕ, €]]-Таблица1[[#This Row],[ЦЕНА В МОСКВЕ, €]]*$I$2</f>
        <v>1015.1500000000001</v>
      </c>
      <c r="H469" s="41">
        <f>Таблица1[[#This Row],[ЦЕНА СО СКИДКОЙ, €2]]*$H$1</f>
        <v>76136.25</v>
      </c>
      <c r="I469" s="22"/>
    </row>
    <row r="470" spans="1:9" x14ac:dyDescent="0.3">
      <c r="A470" s="31" t="s">
        <v>929</v>
      </c>
      <c r="B470" s="32" t="s">
        <v>948</v>
      </c>
      <c r="C470" s="33" t="s">
        <v>949</v>
      </c>
      <c r="D470" s="24">
        <v>725.1</v>
      </c>
      <c r="E470" s="24">
        <f>MROUND(Таблица1[[#This Row],[BRUTTO, €]]*1.15,0.05)</f>
        <v>833.85</v>
      </c>
      <c r="F470" s="20">
        <f>MROUND(Таблица1[[#This Row],[BRUTTO, €]]*1.4,0.05)</f>
        <v>1015.1500000000001</v>
      </c>
      <c r="G470" s="24">
        <f>Таблица1[[#This Row],[ЦЕНА В МОСКВЕ, €]]-Таблица1[[#This Row],[ЦЕНА В МОСКВЕ, €]]*$I$2</f>
        <v>1015.1500000000001</v>
      </c>
      <c r="H470" s="41">
        <f>Таблица1[[#This Row],[ЦЕНА СО СКИДКОЙ, €2]]*$H$1</f>
        <v>76136.25</v>
      </c>
      <c r="I470" s="22"/>
    </row>
    <row r="471" spans="1:9" x14ac:dyDescent="0.3">
      <c r="A471" s="31" t="s">
        <v>929</v>
      </c>
      <c r="B471" s="32" t="s">
        <v>958</v>
      </c>
      <c r="C471" s="33" t="s">
        <v>959</v>
      </c>
      <c r="D471" s="24">
        <v>730</v>
      </c>
      <c r="E471" s="24">
        <f>MROUND(Таблица1[[#This Row],[BRUTTO, €]]*1.15,0.05)</f>
        <v>839.5</v>
      </c>
      <c r="F471" s="20">
        <f>MROUND(Таблица1[[#This Row],[BRUTTO, €]]*1.4,0.05)</f>
        <v>1022</v>
      </c>
      <c r="G471" s="24">
        <f>Таблица1[[#This Row],[ЦЕНА В МОСКВЕ, €]]-Таблица1[[#This Row],[ЦЕНА В МОСКВЕ, €]]*$I$2</f>
        <v>1022</v>
      </c>
      <c r="H471" s="41">
        <f>Таблица1[[#This Row],[ЦЕНА СО СКИДКОЙ, €2]]*$H$1</f>
        <v>76650</v>
      </c>
      <c r="I471" s="22"/>
    </row>
    <row r="472" spans="1:9" x14ac:dyDescent="0.3">
      <c r="A472" s="31" t="s">
        <v>929</v>
      </c>
      <c r="B472" s="32" t="s">
        <v>960</v>
      </c>
      <c r="C472" s="33" t="s">
        <v>961</v>
      </c>
      <c r="D472" s="24">
        <v>730</v>
      </c>
      <c r="E472" s="24">
        <f>MROUND(Таблица1[[#This Row],[BRUTTO, €]]*1.15,0.05)</f>
        <v>839.5</v>
      </c>
      <c r="F472" s="20">
        <f>MROUND(Таблица1[[#This Row],[BRUTTO, €]]*1.4,0.05)</f>
        <v>1022</v>
      </c>
      <c r="G472" s="24">
        <f>Таблица1[[#This Row],[ЦЕНА В МОСКВЕ, €]]-Таблица1[[#This Row],[ЦЕНА В МОСКВЕ, €]]*$I$2</f>
        <v>1022</v>
      </c>
      <c r="H472" s="41">
        <f>Таблица1[[#This Row],[ЦЕНА СО СКИДКОЙ, €2]]*$H$1</f>
        <v>76650</v>
      </c>
      <c r="I472" s="22"/>
    </row>
    <row r="473" spans="1:9" x14ac:dyDescent="0.3">
      <c r="A473" s="31" t="s">
        <v>929</v>
      </c>
      <c r="B473" s="32" t="s">
        <v>954</v>
      </c>
      <c r="C473" s="33" t="s">
        <v>955</v>
      </c>
      <c r="D473" s="24">
        <v>623.6</v>
      </c>
      <c r="E473" s="24">
        <f>MROUND(Таблица1[[#This Row],[BRUTTO, €]]*1.15,0.05)</f>
        <v>717.15000000000009</v>
      </c>
      <c r="F473" s="20">
        <f>MROUND(Таблица1[[#This Row],[BRUTTO, €]]*1.4,0.05)</f>
        <v>873.05000000000007</v>
      </c>
      <c r="G473" s="24">
        <f>Таблица1[[#This Row],[ЦЕНА В МОСКВЕ, €]]-Таблица1[[#This Row],[ЦЕНА В МОСКВЕ, €]]*$I$2</f>
        <v>873.05000000000007</v>
      </c>
      <c r="H473" s="41">
        <f>Таблица1[[#This Row],[ЦЕНА СО СКИДКОЙ, €2]]*$H$1</f>
        <v>65478.750000000007</v>
      </c>
      <c r="I473" s="22"/>
    </row>
    <row r="474" spans="1:9" x14ac:dyDescent="0.3">
      <c r="A474" s="31" t="s">
        <v>929</v>
      </c>
      <c r="B474" s="32" t="s">
        <v>956</v>
      </c>
      <c r="C474" s="33" t="s">
        <v>957</v>
      </c>
      <c r="D474" s="24">
        <v>623.6</v>
      </c>
      <c r="E474" s="24">
        <f>MROUND(Таблица1[[#This Row],[BRUTTO, €]]*1.15,0.05)</f>
        <v>717.15000000000009</v>
      </c>
      <c r="F474" s="20">
        <f>MROUND(Таблица1[[#This Row],[BRUTTO, €]]*1.4,0.05)</f>
        <v>873.05000000000007</v>
      </c>
      <c r="G474" s="24">
        <f>Таблица1[[#This Row],[ЦЕНА В МОСКВЕ, €]]-Таблица1[[#This Row],[ЦЕНА В МОСКВЕ, €]]*$I$2</f>
        <v>873.05000000000007</v>
      </c>
      <c r="H474" s="41">
        <f>Таблица1[[#This Row],[ЦЕНА СО СКИДКОЙ, €2]]*$H$1</f>
        <v>65478.750000000007</v>
      </c>
      <c r="I474" s="22"/>
    </row>
    <row r="475" spans="1:9" x14ac:dyDescent="0.3">
      <c r="A475" s="31" t="s">
        <v>929</v>
      </c>
      <c r="B475" s="32" t="s">
        <v>940</v>
      </c>
      <c r="C475" s="33" t="s">
        <v>941</v>
      </c>
      <c r="D475" s="24">
        <v>343.3</v>
      </c>
      <c r="E475" s="24">
        <f>MROUND(Таблица1[[#This Row],[BRUTTO, €]]*1.15,0.05)</f>
        <v>394.8</v>
      </c>
      <c r="F475" s="20">
        <f>MROUND(Таблица1[[#This Row],[BRUTTO, €]]*1.4,0.05)</f>
        <v>480.6</v>
      </c>
      <c r="G475" s="24">
        <f>Таблица1[[#This Row],[ЦЕНА В МОСКВЕ, €]]-Таблица1[[#This Row],[ЦЕНА В МОСКВЕ, €]]*$I$2</f>
        <v>480.6</v>
      </c>
      <c r="H475" s="41">
        <f>Таблица1[[#This Row],[ЦЕНА СО СКИДКОЙ, €2]]*$H$1</f>
        <v>36045</v>
      </c>
      <c r="I475" s="22"/>
    </row>
    <row r="476" spans="1:9" x14ac:dyDescent="0.3">
      <c r="A476" s="31" t="s">
        <v>929</v>
      </c>
      <c r="B476" s="32" t="s">
        <v>942</v>
      </c>
      <c r="C476" s="33" t="s">
        <v>943</v>
      </c>
      <c r="D476" s="24">
        <v>374.7</v>
      </c>
      <c r="E476" s="24">
        <f>MROUND(Таблица1[[#This Row],[BRUTTO, €]]*1.15,0.05)</f>
        <v>430.90000000000003</v>
      </c>
      <c r="F476" s="20">
        <f>MROUND(Таблица1[[#This Row],[BRUTTO, €]]*1.4,0.05)</f>
        <v>524.6</v>
      </c>
      <c r="G476" s="24">
        <f>Таблица1[[#This Row],[ЦЕНА В МОСКВЕ, €]]-Таблица1[[#This Row],[ЦЕНА В МОСКВЕ, €]]*$I$2</f>
        <v>524.6</v>
      </c>
      <c r="H476" s="41">
        <f>Таблица1[[#This Row],[ЦЕНА СО СКИДКОЙ, €2]]*$H$1</f>
        <v>39345</v>
      </c>
      <c r="I476" s="22"/>
    </row>
    <row r="477" spans="1:9" x14ac:dyDescent="0.3">
      <c r="A477" s="31" t="s">
        <v>929</v>
      </c>
      <c r="B477" s="32" t="s">
        <v>944</v>
      </c>
      <c r="C477" s="33" t="s">
        <v>945</v>
      </c>
      <c r="D477" s="24">
        <v>449.35</v>
      </c>
      <c r="E477" s="24">
        <f>MROUND(Таблица1[[#This Row],[BRUTTO, €]]*1.15,0.05)</f>
        <v>516.75</v>
      </c>
      <c r="F477" s="20">
        <f>MROUND(Таблица1[[#This Row],[BRUTTO, €]]*1.4,0.05)</f>
        <v>629.1</v>
      </c>
      <c r="G477" s="24">
        <f>Таблица1[[#This Row],[ЦЕНА В МОСКВЕ, €]]-Таблица1[[#This Row],[ЦЕНА В МОСКВЕ, €]]*$I$2</f>
        <v>629.1</v>
      </c>
      <c r="H477" s="41">
        <f>Таблица1[[#This Row],[ЦЕНА СО СКИДКОЙ, €2]]*$H$1</f>
        <v>47182.5</v>
      </c>
      <c r="I477" s="22"/>
    </row>
    <row r="478" spans="1:9" x14ac:dyDescent="0.3">
      <c r="A478" s="31" t="s">
        <v>929</v>
      </c>
      <c r="B478" s="32" t="s">
        <v>946</v>
      </c>
      <c r="C478" s="33" t="s">
        <v>947</v>
      </c>
      <c r="D478" s="24">
        <v>480.7</v>
      </c>
      <c r="E478" s="24">
        <f>MROUND(Таблица1[[#This Row],[BRUTTO, €]]*1.15,0.05)</f>
        <v>552.80000000000007</v>
      </c>
      <c r="F478" s="20">
        <f>MROUND(Таблица1[[#This Row],[BRUTTO, €]]*1.4,0.05)</f>
        <v>673</v>
      </c>
      <c r="G478" s="24">
        <f>Таблица1[[#This Row],[ЦЕНА В МОСКВЕ, €]]-Таблица1[[#This Row],[ЦЕНА В МОСКВЕ, €]]*$I$2</f>
        <v>673</v>
      </c>
      <c r="H478" s="41">
        <f>Таблица1[[#This Row],[ЦЕНА СО СКИДКОЙ, €2]]*$H$1</f>
        <v>50475</v>
      </c>
      <c r="I478" s="22"/>
    </row>
    <row r="479" spans="1:9" x14ac:dyDescent="0.3">
      <c r="A479" s="31" t="s">
        <v>962</v>
      </c>
      <c r="B479" s="32" t="s">
        <v>963</v>
      </c>
      <c r="C479" s="33" t="s">
        <v>964</v>
      </c>
      <c r="D479" s="24">
        <v>435.35</v>
      </c>
      <c r="E479" s="24">
        <f>MROUND(Таблица1[[#This Row],[BRUTTO, €]]*1.15,0.05)</f>
        <v>500.65000000000003</v>
      </c>
      <c r="F479" s="20">
        <f>MROUND(Таблица1[[#This Row],[BRUTTO, €]]*1.4,0.05)</f>
        <v>609.5</v>
      </c>
      <c r="G479" s="24">
        <f>Таблица1[[#This Row],[ЦЕНА В МОСКВЕ, €]]-Таблица1[[#This Row],[ЦЕНА В МОСКВЕ, €]]*$I$2</f>
        <v>609.5</v>
      </c>
      <c r="H479" s="41">
        <f>Таблица1[[#This Row],[ЦЕНА СО СКИДКОЙ, €2]]*$H$1</f>
        <v>45712.5</v>
      </c>
      <c r="I479" s="22"/>
    </row>
    <row r="480" spans="1:9" x14ac:dyDescent="0.3">
      <c r="A480" s="31" t="s">
        <v>962</v>
      </c>
      <c r="B480" s="32" t="s">
        <v>965</v>
      </c>
      <c r="C480" s="33" t="s">
        <v>966</v>
      </c>
      <c r="D480" s="24">
        <v>465.6</v>
      </c>
      <c r="E480" s="24">
        <f>MROUND(Таблица1[[#This Row],[BRUTTO, €]]*1.15,0.05)</f>
        <v>535.45000000000005</v>
      </c>
      <c r="F480" s="20">
        <f>MROUND(Таблица1[[#This Row],[BRUTTO, €]]*1.4,0.05)</f>
        <v>651.85</v>
      </c>
      <c r="G480" s="24">
        <f>Таблица1[[#This Row],[ЦЕНА В МОСКВЕ, €]]-Таблица1[[#This Row],[ЦЕНА В МОСКВЕ, €]]*$I$2</f>
        <v>651.85</v>
      </c>
      <c r="H480" s="41">
        <f>Таблица1[[#This Row],[ЦЕНА СО СКИДКОЙ, €2]]*$H$1</f>
        <v>48888.75</v>
      </c>
      <c r="I480" s="22"/>
    </row>
    <row r="481" spans="1:9" x14ac:dyDescent="0.3">
      <c r="A481" s="31" t="s">
        <v>962</v>
      </c>
      <c r="B481" s="32" t="s">
        <v>969</v>
      </c>
      <c r="C481" s="33" t="s">
        <v>970</v>
      </c>
      <c r="D481" s="24">
        <v>580.75</v>
      </c>
      <c r="E481" s="24">
        <f>MROUND(Таблица1[[#This Row],[BRUTTO, €]]*1.15,0.05)</f>
        <v>667.85</v>
      </c>
      <c r="F481" s="20">
        <f>MROUND(Таблица1[[#This Row],[BRUTTO, €]]*1.4,0.05)</f>
        <v>813.05000000000007</v>
      </c>
      <c r="G481" s="24">
        <f>Таблица1[[#This Row],[ЦЕНА В МОСКВЕ, €]]-Таблица1[[#This Row],[ЦЕНА В МОСКВЕ, €]]*$I$2</f>
        <v>813.05000000000007</v>
      </c>
      <c r="H481" s="41">
        <f>Таблица1[[#This Row],[ЦЕНА СО СКИДКОЙ, €2]]*$H$1</f>
        <v>60978.750000000007</v>
      </c>
      <c r="I481" s="22"/>
    </row>
    <row r="482" spans="1:9" x14ac:dyDescent="0.3">
      <c r="A482" s="31" t="s">
        <v>962</v>
      </c>
      <c r="B482" s="32" t="s">
        <v>967</v>
      </c>
      <c r="C482" s="33" t="s">
        <v>968</v>
      </c>
      <c r="D482" s="24">
        <v>481.55</v>
      </c>
      <c r="E482" s="24">
        <f>MROUND(Таблица1[[#This Row],[BRUTTO, €]]*1.15,0.05)</f>
        <v>553.80000000000007</v>
      </c>
      <c r="F482" s="20">
        <f>MROUND(Таблица1[[#This Row],[BRUTTO, €]]*1.4,0.05)</f>
        <v>674.15000000000009</v>
      </c>
      <c r="G482" s="24">
        <f>Таблица1[[#This Row],[ЦЕНА В МОСКВЕ, €]]-Таблица1[[#This Row],[ЦЕНА В МОСКВЕ, €]]*$I$2</f>
        <v>674.15000000000009</v>
      </c>
      <c r="H482" s="41">
        <f>Таблица1[[#This Row],[ЦЕНА СО СКИДКОЙ, €2]]*$H$1</f>
        <v>50561.250000000007</v>
      </c>
      <c r="I482" s="22"/>
    </row>
    <row r="483" spans="1:9" x14ac:dyDescent="0.3">
      <c r="A483" s="31" t="s">
        <v>971</v>
      </c>
      <c r="B483" s="32" t="s">
        <v>972</v>
      </c>
      <c r="C483" s="33" t="s">
        <v>973</v>
      </c>
      <c r="D483" s="24">
        <v>241.1</v>
      </c>
      <c r="E483" s="24">
        <f>MROUND(Таблица1[[#This Row],[BRUTTO, €]]*1.15,0.05)</f>
        <v>277.25</v>
      </c>
      <c r="F483" s="20">
        <f>MROUND(Таблица1[[#This Row],[BRUTTO, €]]*1.4,0.05)</f>
        <v>337.55</v>
      </c>
      <c r="G483" s="24">
        <f>Таблица1[[#This Row],[ЦЕНА В МОСКВЕ, €]]-Таблица1[[#This Row],[ЦЕНА В МОСКВЕ, €]]*$I$2</f>
        <v>337.55</v>
      </c>
      <c r="H483" s="41">
        <f>Таблица1[[#This Row],[ЦЕНА СО СКИДКОЙ, €2]]*$H$1</f>
        <v>25316.25</v>
      </c>
      <c r="I483" s="22"/>
    </row>
    <row r="484" spans="1:9" x14ac:dyDescent="0.3">
      <c r="A484" s="31" t="s">
        <v>971</v>
      </c>
      <c r="B484" s="32" t="s">
        <v>974</v>
      </c>
      <c r="C484" s="33" t="s">
        <v>975</v>
      </c>
      <c r="D484" s="24">
        <v>506.5</v>
      </c>
      <c r="E484" s="24">
        <f>MROUND(Таблица1[[#This Row],[BRUTTO, €]]*1.15,0.05)</f>
        <v>582.45000000000005</v>
      </c>
      <c r="F484" s="20">
        <f>MROUND(Таблица1[[#This Row],[BRUTTO, €]]*1.4,0.05)</f>
        <v>709.1</v>
      </c>
      <c r="G484" s="24">
        <f>Таблица1[[#This Row],[ЦЕНА В МОСКВЕ, €]]-Таблица1[[#This Row],[ЦЕНА В МОСКВЕ, €]]*$I$2</f>
        <v>709.1</v>
      </c>
      <c r="H484" s="41">
        <f>Таблица1[[#This Row],[ЦЕНА СО СКИДКОЙ, €2]]*$H$1</f>
        <v>53182.5</v>
      </c>
      <c r="I484" s="22"/>
    </row>
    <row r="485" spans="1:9" x14ac:dyDescent="0.3">
      <c r="A485" s="31" t="s">
        <v>971</v>
      </c>
      <c r="B485" s="32" t="s">
        <v>976</v>
      </c>
      <c r="C485" s="33" t="s">
        <v>977</v>
      </c>
      <c r="D485" s="24">
        <v>506.5</v>
      </c>
      <c r="E485" s="24">
        <f>MROUND(Таблица1[[#This Row],[BRUTTO, €]]*1.15,0.05)</f>
        <v>582.45000000000005</v>
      </c>
      <c r="F485" s="20">
        <f>MROUND(Таблица1[[#This Row],[BRUTTO, €]]*1.4,0.05)</f>
        <v>709.1</v>
      </c>
      <c r="G485" s="24">
        <f>Таблица1[[#This Row],[ЦЕНА В МОСКВЕ, €]]-Таблица1[[#This Row],[ЦЕНА В МОСКВЕ, €]]*$I$2</f>
        <v>709.1</v>
      </c>
      <c r="H485" s="41">
        <f>Таблица1[[#This Row],[ЦЕНА СО СКИДКОЙ, €2]]*$H$1</f>
        <v>53182.5</v>
      </c>
      <c r="I485" s="22"/>
    </row>
    <row r="486" spans="1:9" x14ac:dyDescent="0.3">
      <c r="A486" s="31" t="s">
        <v>971</v>
      </c>
      <c r="B486" s="32" t="s">
        <v>978</v>
      </c>
      <c r="C486" s="33" t="s">
        <v>979</v>
      </c>
      <c r="D486" s="24">
        <v>322.45</v>
      </c>
      <c r="E486" s="24">
        <f>MROUND(Таблица1[[#This Row],[BRUTTO, €]]*1.15,0.05)</f>
        <v>370.8</v>
      </c>
      <c r="F486" s="20">
        <f>MROUND(Таблица1[[#This Row],[BRUTTO, €]]*1.4,0.05)</f>
        <v>451.45000000000005</v>
      </c>
      <c r="G486" s="24">
        <f>Таблица1[[#This Row],[ЦЕНА В МОСКВЕ, €]]-Таблица1[[#This Row],[ЦЕНА В МОСКВЕ, €]]*$I$2</f>
        <v>451.45000000000005</v>
      </c>
      <c r="H486" s="41">
        <f>Таблица1[[#This Row],[ЦЕНА СО СКИДКОЙ, €2]]*$H$1</f>
        <v>33858.75</v>
      </c>
      <c r="I486" s="22"/>
    </row>
    <row r="487" spans="1:9" x14ac:dyDescent="0.3">
      <c r="A487" s="31" t="s">
        <v>971</v>
      </c>
      <c r="B487" s="32" t="s">
        <v>980</v>
      </c>
      <c r="C487" s="33" t="s">
        <v>981</v>
      </c>
      <c r="D487" s="24">
        <v>327</v>
      </c>
      <c r="E487" s="24">
        <f>MROUND(Таблица1[[#This Row],[BRUTTO, €]]*1.15,0.05)</f>
        <v>376.05</v>
      </c>
      <c r="F487" s="20">
        <f>MROUND(Таблица1[[#This Row],[BRUTTO, €]]*1.4,0.05)</f>
        <v>457.8</v>
      </c>
      <c r="G487" s="24">
        <f>Таблица1[[#This Row],[ЦЕНА В МОСКВЕ, €]]-Таблица1[[#This Row],[ЦЕНА В МОСКВЕ, €]]*$I$2</f>
        <v>457.8</v>
      </c>
      <c r="H487" s="41">
        <f>Таблица1[[#This Row],[ЦЕНА СО СКИДКОЙ, €2]]*$H$1</f>
        <v>34335</v>
      </c>
      <c r="I487" s="22"/>
    </row>
    <row r="488" spans="1:9" x14ac:dyDescent="0.3">
      <c r="A488" s="31" t="s">
        <v>971</v>
      </c>
      <c r="B488" s="32" t="s">
        <v>982</v>
      </c>
      <c r="C488" s="33" t="s">
        <v>983</v>
      </c>
      <c r="D488" s="24">
        <v>552.35</v>
      </c>
      <c r="E488" s="24">
        <f>MROUND(Таблица1[[#This Row],[BRUTTO, €]]*1.15,0.05)</f>
        <v>635.20000000000005</v>
      </c>
      <c r="F488" s="20">
        <f>MROUND(Таблица1[[#This Row],[BRUTTO, €]]*1.4,0.05)</f>
        <v>773.30000000000007</v>
      </c>
      <c r="G488" s="24">
        <f>Таблица1[[#This Row],[ЦЕНА В МОСКВЕ, €]]-Таблица1[[#This Row],[ЦЕНА В МОСКВЕ, €]]*$I$2</f>
        <v>773.30000000000007</v>
      </c>
      <c r="H488" s="41">
        <f>Таблица1[[#This Row],[ЦЕНА СО СКИДКОЙ, €2]]*$H$1</f>
        <v>57997.500000000007</v>
      </c>
      <c r="I488" s="22"/>
    </row>
    <row r="489" spans="1:9" x14ac:dyDescent="0.3">
      <c r="A489" s="31" t="s">
        <v>971</v>
      </c>
      <c r="B489" s="32" t="s">
        <v>984</v>
      </c>
      <c r="C489" s="33" t="s">
        <v>985</v>
      </c>
      <c r="D489" s="24">
        <v>470.2</v>
      </c>
      <c r="E489" s="24">
        <f>MROUND(Таблица1[[#This Row],[BRUTTO, €]]*1.15,0.05)</f>
        <v>540.75</v>
      </c>
      <c r="F489" s="20">
        <f>MROUND(Таблица1[[#This Row],[BRUTTO, €]]*1.4,0.05)</f>
        <v>658.30000000000007</v>
      </c>
      <c r="G489" s="24">
        <f>Таблица1[[#This Row],[ЦЕНА В МОСКВЕ, €]]-Таблица1[[#This Row],[ЦЕНА В МОСКВЕ, €]]*$I$2</f>
        <v>658.30000000000007</v>
      </c>
      <c r="H489" s="41">
        <f>Таблица1[[#This Row],[ЦЕНА СО СКИДКОЙ, €2]]*$H$1</f>
        <v>49372.500000000007</v>
      </c>
      <c r="I489" s="22"/>
    </row>
    <row r="490" spans="1:9" x14ac:dyDescent="0.3">
      <c r="A490" s="31" t="s">
        <v>971</v>
      </c>
      <c r="B490" s="32" t="s">
        <v>986</v>
      </c>
      <c r="C490" s="33" t="s">
        <v>987</v>
      </c>
      <c r="D490" s="24">
        <v>704.15</v>
      </c>
      <c r="E490" s="24">
        <f>MROUND(Таблица1[[#This Row],[BRUTTO, €]]*1.15,0.05)</f>
        <v>809.75</v>
      </c>
      <c r="F490" s="20">
        <f>MROUND(Таблица1[[#This Row],[BRUTTO, €]]*1.4,0.05)</f>
        <v>985.80000000000007</v>
      </c>
      <c r="G490" s="24">
        <f>Таблица1[[#This Row],[ЦЕНА В МОСКВЕ, €]]-Таблица1[[#This Row],[ЦЕНА В МОСКВЕ, €]]*$I$2</f>
        <v>985.80000000000007</v>
      </c>
      <c r="H490" s="41">
        <f>Таблица1[[#This Row],[ЦЕНА СО СКИДКОЙ, €2]]*$H$1</f>
        <v>73935</v>
      </c>
      <c r="I490" s="22"/>
    </row>
    <row r="491" spans="1:9" x14ac:dyDescent="0.3">
      <c r="A491" s="31" t="s">
        <v>988</v>
      </c>
      <c r="B491" s="32" t="s">
        <v>993</v>
      </c>
      <c r="C491" s="33" t="s">
        <v>994</v>
      </c>
      <c r="D491" s="24">
        <v>578.79999999999995</v>
      </c>
      <c r="E491" s="24">
        <f>MROUND(Таблица1[[#This Row],[BRUTTO, €]]*1.15,0.05)</f>
        <v>665.6</v>
      </c>
      <c r="F491" s="20">
        <f>MROUND(Таблица1[[#This Row],[BRUTTO, €]]*1.4,0.05)</f>
        <v>810.30000000000007</v>
      </c>
      <c r="G491" s="24">
        <f>Таблица1[[#This Row],[ЦЕНА В МОСКВЕ, €]]-Таблица1[[#This Row],[ЦЕНА В МОСКВЕ, €]]*$I$2</f>
        <v>810.30000000000007</v>
      </c>
      <c r="H491" s="41">
        <f>Таблица1[[#This Row],[ЦЕНА СО СКИДКОЙ, €2]]*$H$1</f>
        <v>60772.500000000007</v>
      </c>
      <c r="I491" s="22"/>
    </row>
    <row r="492" spans="1:9" x14ac:dyDescent="0.3">
      <c r="A492" s="31" t="s">
        <v>988</v>
      </c>
      <c r="B492" s="32" t="s">
        <v>989</v>
      </c>
      <c r="C492" s="33" t="s">
        <v>990</v>
      </c>
      <c r="D492" s="24">
        <v>498.8</v>
      </c>
      <c r="E492" s="24">
        <f>MROUND(Таблица1[[#This Row],[BRUTTO, €]]*1.15,0.05)</f>
        <v>573.6</v>
      </c>
      <c r="F492" s="20">
        <f>MROUND(Таблица1[[#This Row],[BRUTTO, €]]*1.4,0.05)</f>
        <v>698.30000000000007</v>
      </c>
      <c r="G492" s="24">
        <f>Таблица1[[#This Row],[ЦЕНА В МОСКВЕ, €]]-Таблица1[[#This Row],[ЦЕНА В МОСКВЕ, €]]*$I$2</f>
        <v>698.30000000000007</v>
      </c>
      <c r="H492" s="41">
        <f>Таблица1[[#This Row],[ЦЕНА СО СКИДКОЙ, €2]]*$H$1</f>
        <v>52372.500000000007</v>
      </c>
      <c r="I492" s="22"/>
    </row>
    <row r="493" spans="1:9" x14ac:dyDescent="0.3">
      <c r="A493" s="31" t="s">
        <v>988</v>
      </c>
      <c r="B493" s="32" t="s">
        <v>991</v>
      </c>
      <c r="C493" s="33" t="s">
        <v>992</v>
      </c>
      <c r="D493" s="24">
        <v>498.8</v>
      </c>
      <c r="E493" s="24">
        <f>MROUND(Таблица1[[#This Row],[BRUTTO, €]]*1.15,0.05)</f>
        <v>573.6</v>
      </c>
      <c r="F493" s="20">
        <f>MROUND(Таблица1[[#This Row],[BRUTTO, €]]*1.4,0.05)</f>
        <v>698.30000000000007</v>
      </c>
      <c r="G493" s="24">
        <f>Таблица1[[#This Row],[ЦЕНА В МОСКВЕ, €]]-Таблица1[[#This Row],[ЦЕНА В МОСКВЕ, €]]*$I$2</f>
        <v>698.30000000000007</v>
      </c>
      <c r="H493" s="41">
        <f>Таблица1[[#This Row],[ЦЕНА СО СКИДКОЙ, €2]]*$H$1</f>
        <v>52372.500000000007</v>
      </c>
      <c r="I493" s="22"/>
    </row>
    <row r="494" spans="1:9" x14ac:dyDescent="0.3">
      <c r="A494" s="31" t="s">
        <v>988</v>
      </c>
      <c r="B494" s="32" t="s">
        <v>3056</v>
      </c>
      <c r="C494" s="33" t="s">
        <v>3057</v>
      </c>
      <c r="D494" s="24">
        <v>605.54999999999995</v>
      </c>
      <c r="E494" s="24">
        <f>MROUND(Таблица1[[#This Row],[BRUTTO, €]]*1.15,0.05)</f>
        <v>696.40000000000009</v>
      </c>
      <c r="F494" s="20">
        <f>MROUND(Таблица1[[#This Row],[BRUTTO, €]]*1.4,0.05)</f>
        <v>847.75</v>
      </c>
      <c r="G494" s="24">
        <f>Таблица1[[#This Row],[ЦЕНА В МОСКВЕ, €]]-Таблица1[[#This Row],[ЦЕНА В МОСКВЕ, €]]*$I$2</f>
        <v>847.75</v>
      </c>
      <c r="H494" s="41">
        <f>Таблица1[[#This Row],[ЦЕНА СО СКИДКОЙ, €2]]*$H$1</f>
        <v>63581.25</v>
      </c>
      <c r="I494" s="22"/>
    </row>
    <row r="495" spans="1:9" x14ac:dyDescent="0.3">
      <c r="A495" s="31" t="s">
        <v>988</v>
      </c>
      <c r="B495" s="32" t="s">
        <v>3058</v>
      </c>
      <c r="C495" s="33" t="s">
        <v>3059</v>
      </c>
      <c r="D495" s="24">
        <v>625.29999999999995</v>
      </c>
      <c r="E495" s="24">
        <f>MROUND(Таблица1[[#This Row],[BRUTTO, €]]*1.15,0.05)</f>
        <v>719.1</v>
      </c>
      <c r="F495" s="20">
        <f>MROUND(Таблица1[[#This Row],[BRUTTO, €]]*1.4,0.05)</f>
        <v>875.40000000000009</v>
      </c>
      <c r="G495" s="24">
        <f>Таблица1[[#This Row],[ЦЕНА В МОСКВЕ, €]]-Таблица1[[#This Row],[ЦЕНА В МОСКВЕ, €]]*$I$2</f>
        <v>875.40000000000009</v>
      </c>
      <c r="H495" s="41">
        <f>Таблица1[[#This Row],[ЦЕНА СО СКИДКОЙ, €2]]*$H$1</f>
        <v>65655</v>
      </c>
      <c r="I495" s="22"/>
    </row>
    <row r="496" spans="1:9" ht="21.6" x14ac:dyDescent="0.3">
      <c r="A496" s="31" t="s">
        <v>988</v>
      </c>
      <c r="B496" s="32" t="s">
        <v>3060</v>
      </c>
      <c r="C496" s="33" t="s">
        <v>3061</v>
      </c>
      <c r="D496" s="24">
        <v>62.55</v>
      </c>
      <c r="E496" s="24">
        <f>MROUND(Таблица1[[#This Row],[BRUTTO, €]]*1.15,0.05)</f>
        <v>71.95</v>
      </c>
      <c r="F496" s="20">
        <f>MROUND(Таблица1[[#This Row],[BRUTTO, €]]*1.4,0.05)</f>
        <v>87.550000000000011</v>
      </c>
      <c r="G496" s="24">
        <f>Таблица1[[#This Row],[ЦЕНА В МОСКВЕ, €]]-Таблица1[[#This Row],[ЦЕНА В МОСКВЕ, €]]*$I$2</f>
        <v>87.550000000000011</v>
      </c>
      <c r="H496" s="41">
        <f>Таблица1[[#This Row],[ЦЕНА СО СКИДКОЙ, €2]]*$H$1</f>
        <v>6566.2500000000009</v>
      </c>
      <c r="I496" s="22"/>
    </row>
    <row r="497" spans="1:9" x14ac:dyDescent="0.3">
      <c r="A497" s="31" t="s">
        <v>988</v>
      </c>
      <c r="B497" s="32" t="s">
        <v>3062</v>
      </c>
      <c r="C497" s="33" t="s">
        <v>3063</v>
      </c>
      <c r="D497" s="24">
        <v>42.85</v>
      </c>
      <c r="E497" s="24">
        <f>MROUND(Таблица1[[#This Row],[BRUTTO, €]]*1.15,0.05)</f>
        <v>49.300000000000004</v>
      </c>
      <c r="F497" s="20">
        <f>MROUND(Таблица1[[#This Row],[BRUTTO, €]]*1.4,0.05)</f>
        <v>60</v>
      </c>
      <c r="G497" s="24">
        <f>Таблица1[[#This Row],[ЦЕНА В МОСКВЕ, €]]-Таблица1[[#This Row],[ЦЕНА В МОСКВЕ, €]]*$I$2</f>
        <v>60</v>
      </c>
      <c r="H497" s="41">
        <f>Таблица1[[#This Row],[ЦЕНА СО СКИДКОЙ, €2]]*$H$1</f>
        <v>4500</v>
      </c>
      <c r="I497" s="22"/>
    </row>
    <row r="498" spans="1:9" x14ac:dyDescent="0.3">
      <c r="A498" s="31" t="s">
        <v>995</v>
      </c>
      <c r="B498" s="32" t="s">
        <v>3066</v>
      </c>
      <c r="C498" s="33" t="s">
        <v>3067</v>
      </c>
      <c r="D498" s="24">
        <v>933.1</v>
      </c>
      <c r="E498" s="24">
        <f>MROUND(Таблица1[[#This Row],[BRUTTO, €]]*1.15,0.05)</f>
        <v>1073.05</v>
      </c>
      <c r="F498" s="20">
        <f>MROUND(Таблица1[[#This Row],[BRUTTO, €]]*1.4,0.05)</f>
        <v>1306.3500000000001</v>
      </c>
      <c r="G498" s="24">
        <f>Таблица1[[#This Row],[ЦЕНА В МОСКВЕ, €]]-Таблица1[[#This Row],[ЦЕНА В МОСКВЕ, €]]*$I$2</f>
        <v>1306.3500000000001</v>
      </c>
      <c r="H498" s="41">
        <f>Таблица1[[#This Row],[ЦЕНА СО СКИДКОЙ, €2]]*$H$1</f>
        <v>97976.250000000015</v>
      </c>
      <c r="I498" s="22"/>
    </row>
    <row r="499" spans="1:9" x14ac:dyDescent="0.3">
      <c r="A499" s="31" t="s">
        <v>995</v>
      </c>
      <c r="B499" s="32" t="s">
        <v>996</v>
      </c>
      <c r="C499" s="33" t="s">
        <v>997</v>
      </c>
      <c r="D499" s="24">
        <v>393.7</v>
      </c>
      <c r="E499" s="24">
        <f>MROUND(Таблица1[[#This Row],[BRUTTO, €]]*1.15,0.05)</f>
        <v>452.75</v>
      </c>
      <c r="F499" s="20">
        <f>MROUND(Таблица1[[#This Row],[BRUTTO, €]]*1.4,0.05)</f>
        <v>551.20000000000005</v>
      </c>
      <c r="G499" s="24">
        <f>Таблица1[[#This Row],[ЦЕНА В МОСКВЕ, €]]-Таблица1[[#This Row],[ЦЕНА В МОСКВЕ, €]]*$I$2</f>
        <v>551.20000000000005</v>
      </c>
      <c r="H499" s="41">
        <f>Таблица1[[#This Row],[ЦЕНА СО СКИДКОЙ, €2]]*$H$1</f>
        <v>41340</v>
      </c>
      <c r="I499" s="22"/>
    </row>
    <row r="500" spans="1:9" x14ac:dyDescent="0.3">
      <c r="A500" s="31" t="s">
        <v>995</v>
      </c>
      <c r="B500" s="32" t="s">
        <v>998</v>
      </c>
      <c r="C500" s="33" t="s">
        <v>999</v>
      </c>
      <c r="D500" s="24">
        <v>395.4</v>
      </c>
      <c r="E500" s="24">
        <f>MROUND(Таблица1[[#This Row],[BRUTTO, €]]*1.15,0.05)</f>
        <v>454.70000000000005</v>
      </c>
      <c r="F500" s="20">
        <f>MROUND(Таблица1[[#This Row],[BRUTTO, €]]*1.4,0.05)</f>
        <v>553.55000000000007</v>
      </c>
      <c r="G500" s="24">
        <f>Таблица1[[#This Row],[ЦЕНА В МОСКВЕ, €]]-Таблица1[[#This Row],[ЦЕНА В МОСКВЕ, €]]*$I$2</f>
        <v>553.55000000000007</v>
      </c>
      <c r="H500" s="41">
        <f>Таблица1[[#This Row],[ЦЕНА СО СКИДКОЙ, €2]]*$H$1</f>
        <v>41516.250000000007</v>
      </c>
      <c r="I500" s="22"/>
    </row>
    <row r="501" spans="1:9" x14ac:dyDescent="0.3">
      <c r="A501" s="31" t="s">
        <v>995</v>
      </c>
      <c r="B501" s="32" t="s">
        <v>1000</v>
      </c>
      <c r="C501" s="33" t="s">
        <v>1001</v>
      </c>
      <c r="D501" s="24">
        <v>395.4</v>
      </c>
      <c r="E501" s="24">
        <f>MROUND(Таблица1[[#This Row],[BRUTTO, €]]*1.15,0.05)</f>
        <v>454.70000000000005</v>
      </c>
      <c r="F501" s="20">
        <f>MROUND(Таблица1[[#This Row],[BRUTTO, €]]*1.4,0.05)</f>
        <v>553.55000000000007</v>
      </c>
      <c r="G501" s="24">
        <f>Таблица1[[#This Row],[ЦЕНА В МОСКВЕ, €]]-Таблица1[[#This Row],[ЦЕНА В МОСКВЕ, €]]*$I$2</f>
        <v>553.55000000000007</v>
      </c>
      <c r="H501" s="41">
        <f>Таблица1[[#This Row],[ЦЕНА СО СКИДКОЙ, €2]]*$H$1</f>
        <v>41516.250000000007</v>
      </c>
      <c r="I501" s="22"/>
    </row>
    <row r="502" spans="1:9" x14ac:dyDescent="0.3">
      <c r="A502" s="31" t="s">
        <v>995</v>
      </c>
      <c r="B502" s="32" t="s">
        <v>1002</v>
      </c>
      <c r="C502" s="33" t="s">
        <v>1003</v>
      </c>
      <c r="D502" s="24">
        <v>401.95</v>
      </c>
      <c r="E502" s="24">
        <f>MROUND(Таблица1[[#This Row],[BRUTTO, €]]*1.15,0.05)</f>
        <v>462.25</v>
      </c>
      <c r="F502" s="20">
        <f>MROUND(Таблица1[[#This Row],[BRUTTO, €]]*1.4,0.05)</f>
        <v>562.75</v>
      </c>
      <c r="G502" s="24">
        <f>Таблица1[[#This Row],[ЦЕНА В МОСКВЕ, €]]-Таблица1[[#This Row],[ЦЕНА В МОСКВЕ, €]]*$I$2</f>
        <v>562.75</v>
      </c>
      <c r="H502" s="41">
        <f>Таблица1[[#This Row],[ЦЕНА СО СКИДКОЙ, €2]]*$H$1</f>
        <v>42206.25</v>
      </c>
      <c r="I502" s="22"/>
    </row>
    <row r="503" spans="1:9" x14ac:dyDescent="0.3">
      <c r="A503" s="31" t="s">
        <v>995</v>
      </c>
      <c r="B503" s="32" t="s">
        <v>3064</v>
      </c>
      <c r="C503" s="33" t="s">
        <v>3065</v>
      </c>
      <c r="D503" s="24">
        <v>931.35</v>
      </c>
      <c r="E503" s="24">
        <f>MROUND(Таблица1[[#This Row],[BRUTTO, €]]*1.15,0.05)</f>
        <v>1071.05</v>
      </c>
      <c r="F503" s="20">
        <f>MROUND(Таблица1[[#This Row],[BRUTTO, €]]*1.4,0.05)</f>
        <v>1303.9000000000001</v>
      </c>
      <c r="G503" s="24">
        <f>Таблица1[[#This Row],[ЦЕНА В МОСКВЕ, €]]-Таблица1[[#This Row],[ЦЕНА В МОСКВЕ, €]]*$I$2</f>
        <v>1303.9000000000001</v>
      </c>
      <c r="H503" s="41">
        <f>Таблица1[[#This Row],[ЦЕНА СО СКИДКОЙ, €2]]*$H$1</f>
        <v>97792.5</v>
      </c>
      <c r="I503" s="22"/>
    </row>
    <row r="504" spans="1:9" x14ac:dyDescent="0.3">
      <c r="A504" s="31" t="s">
        <v>1004</v>
      </c>
      <c r="B504" s="32" t="s">
        <v>1015</v>
      </c>
      <c r="C504" s="33" t="s">
        <v>1016</v>
      </c>
      <c r="D504" s="24">
        <v>145.9</v>
      </c>
      <c r="E504" s="24">
        <f>MROUND(Таблица1[[#This Row],[BRUTTO, €]]*1.15,0.05)</f>
        <v>167.8</v>
      </c>
      <c r="F504" s="20">
        <f>MROUND(Таблица1[[#This Row],[BRUTTO, €]]*1.4,0.05)</f>
        <v>204.25</v>
      </c>
      <c r="G504" s="24">
        <f>Таблица1[[#This Row],[ЦЕНА В МОСКВЕ, €]]-Таблица1[[#This Row],[ЦЕНА В МОСКВЕ, €]]*$I$2</f>
        <v>204.25</v>
      </c>
      <c r="H504" s="41">
        <f>Таблица1[[#This Row],[ЦЕНА СО СКИДКОЙ, €2]]*$H$1</f>
        <v>15318.75</v>
      </c>
      <c r="I504" s="22"/>
    </row>
    <row r="505" spans="1:9" x14ac:dyDescent="0.3">
      <c r="A505" s="31" t="s">
        <v>1004</v>
      </c>
      <c r="B505" s="32" t="s">
        <v>1017</v>
      </c>
      <c r="C505" s="33" t="s">
        <v>1018</v>
      </c>
      <c r="D505" s="24">
        <v>155.05000000000001</v>
      </c>
      <c r="E505" s="24">
        <f>MROUND(Таблица1[[#This Row],[BRUTTO, €]]*1.15,0.05)</f>
        <v>178.3</v>
      </c>
      <c r="F505" s="20">
        <f>MROUND(Таблица1[[#This Row],[BRUTTO, €]]*1.4,0.05)</f>
        <v>217.05</v>
      </c>
      <c r="G505" s="24">
        <f>Таблица1[[#This Row],[ЦЕНА В МОСКВЕ, €]]-Таблица1[[#This Row],[ЦЕНА В МОСКВЕ, €]]*$I$2</f>
        <v>217.05</v>
      </c>
      <c r="H505" s="41">
        <f>Таблица1[[#This Row],[ЦЕНА СО СКИДКОЙ, €2]]*$H$1</f>
        <v>16278.75</v>
      </c>
      <c r="I505" s="22"/>
    </row>
    <row r="506" spans="1:9" x14ac:dyDescent="0.3">
      <c r="A506" s="31" t="s">
        <v>1004</v>
      </c>
      <c r="B506" s="32" t="s">
        <v>1019</v>
      </c>
      <c r="C506" s="33" t="s">
        <v>1020</v>
      </c>
      <c r="D506" s="24">
        <v>228.9</v>
      </c>
      <c r="E506" s="24">
        <f>MROUND(Таблица1[[#This Row],[BRUTTO, €]]*1.15,0.05)</f>
        <v>263.25</v>
      </c>
      <c r="F506" s="20">
        <f>MROUND(Таблица1[[#This Row],[BRUTTO, €]]*1.4,0.05)</f>
        <v>320.45000000000005</v>
      </c>
      <c r="G506" s="24">
        <f>Таблица1[[#This Row],[ЦЕНА В МОСКВЕ, €]]-Таблица1[[#This Row],[ЦЕНА В МОСКВЕ, €]]*$I$2</f>
        <v>320.45000000000005</v>
      </c>
      <c r="H506" s="41">
        <f>Таблица1[[#This Row],[ЦЕНА СО СКИДКОЙ, €2]]*$H$1</f>
        <v>24033.750000000004</v>
      </c>
      <c r="I506" s="22"/>
    </row>
    <row r="507" spans="1:9" x14ac:dyDescent="0.3">
      <c r="A507" s="31" t="s">
        <v>1004</v>
      </c>
      <c r="B507" s="32" t="s">
        <v>1021</v>
      </c>
      <c r="C507" s="33" t="s">
        <v>1022</v>
      </c>
      <c r="D507" s="24">
        <v>244.1</v>
      </c>
      <c r="E507" s="24">
        <f>MROUND(Таблица1[[#This Row],[BRUTTO, €]]*1.15,0.05)</f>
        <v>280.7</v>
      </c>
      <c r="F507" s="20">
        <f>MROUND(Таблица1[[#This Row],[BRUTTO, €]]*1.4,0.05)</f>
        <v>341.75</v>
      </c>
      <c r="G507" s="24">
        <f>Таблица1[[#This Row],[ЦЕНА В МОСКВЕ, €]]-Таблица1[[#This Row],[ЦЕНА В МОСКВЕ, €]]*$I$2</f>
        <v>341.75</v>
      </c>
      <c r="H507" s="41">
        <f>Таблица1[[#This Row],[ЦЕНА СО СКИДКОЙ, €2]]*$H$1</f>
        <v>25631.25</v>
      </c>
      <c r="I507" s="22"/>
    </row>
    <row r="508" spans="1:9" x14ac:dyDescent="0.3">
      <c r="A508" s="31" t="s">
        <v>1004</v>
      </c>
      <c r="B508" s="32" t="s">
        <v>1041</v>
      </c>
      <c r="C508" s="33" t="s">
        <v>1042</v>
      </c>
      <c r="D508" s="24">
        <v>354.6</v>
      </c>
      <c r="E508" s="24">
        <f>MROUND(Таблица1[[#This Row],[BRUTTO, €]]*1.15,0.05)</f>
        <v>407.8</v>
      </c>
      <c r="F508" s="20">
        <f>MROUND(Таблица1[[#This Row],[BRUTTO, €]]*1.4,0.05)</f>
        <v>496.45000000000005</v>
      </c>
      <c r="G508" s="24">
        <f>Таблица1[[#This Row],[ЦЕНА В МОСКВЕ, €]]-Таблица1[[#This Row],[ЦЕНА В МОСКВЕ, €]]*$I$2</f>
        <v>496.45000000000005</v>
      </c>
      <c r="H508" s="41">
        <f>Таблица1[[#This Row],[ЦЕНА СО СКИДКОЙ, €2]]*$H$1</f>
        <v>37233.75</v>
      </c>
      <c r="I508" s="22"/>
    </row>
    <row r="509" spans="1:9" x14ac:dyDescent="0.3">
      <c r="A509" s="31" t="s">
        <v>1004</v>
      </c>
      <c r="B509" s="32" t="s">
        <v>1031</v>
      </c>
      <c r="C509" s="33" t="s">
        <v>1032</v>
      </c>
      <c r="D509" s="24">
        <v>152.35</v>
      </c>
      <c r="E509" s="24">
        <f>MROUND(Таблица1[[#This Row],[BRUTTO, €]]*1.15,0.05)</f>
        <v>175.20000000000002</v>
      </c>
      <c r="F509" s="20">
        <f>MROUND(Таблица1[[#This Row],[BRUTTO, €]]*1.4,0.05)</f>
        <v>213.3</v>
      </c>
      <c r="G509" s="24">
        <f>Таблица1[[#This Row],[ЦЕНА В МОСКВЕ, €]]-Таблица1[[#This Row],[ЦЕНА В МОСКВЕ, €]]*$I$2</f>
        <v>213.3</v>
      </c>
      <c r="H509" s="41">
        <f>Таблица1[[#This Row],[ЦЕНА СО СКИДКОЙ, €2]]*$H$1</f>
        <v>15997.5</v>
      </c>
      <c r="I509" s="22"/>
    </row>
    <row r="510" spans="1:9" x14ac:dyDescent="0.3">
      <c r="A510" s="31" t="s">
        <v>1004</v>
      </c>
      <c r="B510" s="32" t="s">
        <v>1033</v>
      </c>
      <c r="C510" s="33" t="s">
        <v>1034</v>
      </c>
      <c r="D510" s="24">
        <v>222.4</v>
      </c>
      <c r="E510" s="24">
        <f>MROUND(Таблица1[[#This Row],[BRUTTO, €]]*1.15,0.05)</f>
        <v>255.75</v>
      </c>
      <c r="F510" s="20">
        <f>MROUND(Таблица1[[#This Row],[BRUTTO, €]]*1.4,0.05)</f>
        <v>311.35000000000002</v>
      </c>
      <c r="G510" s="24">
        <f>Таблица1[[#This Row],[ЦЕНА В МОСКВЕ, €]]-Таблица1[[#This Row],[ЦЕНА В МОСКВЕ, €]]*$I$2</f>
        <v>311.35000000000002</v>
      </c>
      <c r="H510" s="41">
        <f>Таблица1[[#This Row],[ЦЕНА СО СКИДКОЙ, €2]]*$H$1</f>
        <v>23351.25</v>
      </c>
      <c r="I510" s="22"/>
    </row>
    <row r="511" spans="1:9" x14ac:dyDescent="0.3">
      <c r="A511" s="31" t="s">
        <v>1004</v>
      </c>
      <c r="B511" s="32" t="s">
        <v>1023</v>
      </c>
      <c r="C511" s="33" t="s">
        <v>1024</v>
      </c>
      <c r="D511" s="24">
        <v>155.19999999999999</v>
      </c>
      <c r="E511" s="24">
        <f>MROUND(Таблица1[[#This Row],[BRUTTO, €]]*1.15,0.05)</f>
        <v>178.5</v>
      </c>
      <c r="F511" s="20">
        <f>MROUND(Таблица1[[#This Row],[BRUTTO, €]]*1.4,0.05)</f>
        <v>217.3</v>
      </c>
      <c r="G511" s="24">
        <f>Таблица1[[#This Row],[ЦЕНА В МОСКВЕ, €]]-Таблица1[[#This Row],[ЦЕНА В МОСКВЕ, €]]*$I$2</f>
        <v>217.3</v>
      </c>
      <c r="H511" s="41">
        <f>Таблица1[[#This Row],[ЦЕНА СО СКИДКОЙ, €2]]*$H$1</f>
        <v>16297.5</v>
      </c>
      <c r="I511" s="22"/>
    </row>
    <row r="512" spans="1:9" x14ac:dyDescent="0.3">
      <c r="A512" s="31" t="s">
        <v>1004</v>
      </c>
      <c r="B512" s="32" t="s">
        <v>1025</v>
      </c>
      <c r="C512" s="33" t="s">
        <v>1026</v>
      </c>
      <c r="D512" s="24">
        <v>164.35</v>
      </c>
      <c r="E512" s="24">
        <f>MROUND(Таблица1[[#This Row],[BRUTTO, €]]*1.15,0.05)</f>
        <v>189</v>
      </c>
      <c r="F512" s="20">
        <f>MROUND(Таблица1[[#This Row],[BRUTTO, €]]*1.4,0.05)</f>
        <v>230.10000000000002</v>
      </c>
      <c r="G512" s="24">
        <f>Таблица1[[#This Row],[ЦЕНА В МОСКВЕ, €]]-Таблица1[[#This Row],[ЦЕНА В МОСКВЕ, €]]*$I$2</f>
        <v>230.10000000000002</v>
      </c>
      <c r="H512" s="41">
        <f>Таблица1[[#This Row],[ЦЕНА СО СКИДКОЙ, €2]]*$H$1</f>
        <v>17257.5</v>
      </c>
      <c r="I512" s="22"/>
    </row>
    <row r="513" spans="1:9" x14ac:dyDescent="0.3">
      <c r="A513" s="31" t="s">
        <v>1004</v>
      </c>
      <c r="B513" s="32" t="s">
        <v>1035</v>
      </c>
      <c r="C513" s="33" t="s">
        <v>1036</v>
      </c>
      <c r="D513" s="24">
        <v>158.75</v>
      </c>
      <c r="E513" s="24">
        <f>MROUND(Таблица1[[#This Row],[BRUTTO, €]]*1.15,0.05)</f>
        <v>182.55</v>
      </c>
      <c r="F513" s="20">
        <f>MROUND(Таблица1[[#This Row],[BRUTTO, €]]*1.4,0.05)</f>
        <v>222.25</v>
      </c>
      <c r="G513" s="24">
        <f>Таблица1[[#This Row],[ЦЕНА В МОСКВЕ, €]]-Таблица1[[#This Row],[ЦЕНА В МОСКВЕ, €]]*$I$2</f>
        <v>222.25</v>
      </c>
      <c r="H513" s="41">
        <f>Таблица1[[#This Row],[ЦЕНА СО СКИДКОЙ, €2]]*$H$1</f>
        <v>16668.75</v>
      </c>
      <c r="I513" s="22"/>
    </row>
    <row r="514" spans="1:9" x14ac:dyDescent="0.3">
      <c r="A514" s="31" t="s">
        <v>1004</v>
      </c>
      <c r="B514" s="32" t="s">
        <v>1027</v>
      </c>
      <c r="C514" s="33" t="s">
        <v>1028</v>
      </c>
      <c r="D514" s="24">
        <v>211.2</v>
      </c>
      <c r="E514" s="24">
        <f>MROUND(Таблица1[[#This Row],[BRUTTO, €]]*1.15,0.05)</f>
        <v>242.9</v>
      </c>
      <c r="F514" s="20">
        <f>MROUND(Таблица1[[#This Row],[BRUTTO, €]]*1.4,0.05)</f>
        <v>295.7</v>
      </c>
      <c r="G514" s="24">
        <f>Таблица1[[#This Row],[ЦЕНА В МОСКВЕ, €]]-Таблица1[[#This Row],[ЦЕНА В МОСКВЕ, €]]*$I$2</f>
        <v>295.7</v>
      </c>
      <c r="H514" s="41">
        <f>Таблица1[[#This Row],[ЦЕНА СО СКИДКОЙ, €2]]*$H$1</f>
        <v>22177.5</v>
      </c>
      <c r="I514" s="22"/>
    </row>
    <row r="515" spans="1:9" x14ac:dyDescent="0.3">
      <c r="A515" s="31" t="s">
        <v>1004</v>
      </c>
      <c r="B515" s="32" t="s">
        <v>1029</v>
      </c>
      <c r="C515" s="33" t="s">
        <v>1030</v>
      </c>
      <c r="D515" s="24">
        <v>300.35000000000002</v>
      </c>
      <c r="E515" s="24">
        <f>MROUND(Таблица1[[#This Row],[BRUTTO, €]]*1.15,0.05)</f>
        <v>345.40000000000003</v>
      </c>
      <c r="F515" s="20">
        <f>MROUND(Таблица1[[#This Row],[BRUTTO, €]]*1.4,0.05)</f>
        <v>420.5</v>
      </c>
      <c r="G515" s="24">
        <f>Таблица1[[#This Row],[ЦЕНА В МОСКВЕ, €]]-Таблица1[[#This Row],[ЦЕНА В МОСКВЕ, €]]*$I$2</f>
        <v>420.5</v>
      </c>
      <c r="H515" s="41">
        <f>Таблица1[[#This Row],[ЦЕНА СО СКИДКОЙ, €2]]*$H$1</f>
        <v>31537.5</v>
      </c>
      <c r="I515" s="22"/>
    </row>
    <row r="516" spans="1:9" x14ac:dyDescent="0.3">
      <c r="A516" s="31" t="s">
        <v>1004</v>
      </c>
      <c r="B516" s="32" t="s">
        <v>1037</v>
      </c>
      <c r="C516" s="33" t="s">
        <v>1038</v>
      </c>
      <c r="D516" s="24">
        <v>224.6</v>
      </c>
      <c r="E516" s="24">
        <f>MROUND(Таблица1[[#This Row],[BRUTTO, €]]*1.15,0.05)</f>
        <v>258.3</v>
      </c>
      <c r="F516" s="20">
        <f>MROUND(Таблица1[[#This Row],[BRUTTO, €]]*1.4,0.05)</f>
        <v>314.45000000000005</v>
      </c>
      <c r="G516" s="24">
        <f>Таблица1[[#This Row],[ЦЕНА В МОСКВЕ, €]]-Таблица1[[#This Row],[ЦЕНА В МОСКВЕ, €]]*$I$2</f>
        <v>314.45000000000005</v>
      </c>
      <c r="H516" s="41">
        <f>Таблица1[[#This Row],[ЦЕНА СО СКИДКОЙ, €2]]*$H$1</f>
        <v>23583.750000000004</v>
      </c>
      <c r="I516" s="22"/>
    </row>
    <row r="517" spans="1:9" x14ac:dyDescent="0.3">
      <c r="A517" s="31" t="s">
        <v>1004</v>
      </c>
      <c r="B517" s="32" t="s">
        <v>1039</v>
      </c>
      <c r="C517" s="33" t="s">
        <v>1040</v>
      </c>
      <c r="D517" s="24">
        <v>290.2</v>
      </c>
      <c r="E517" s="24">
        <f>MROUND(Таблица1[[#This Row],[BRUTTO, €]]*1.15,0.05)</f>
        <v>333.75</v>
      </c>
      <c r="F517" s="20">
        <f>MROUND(Таблица1[[#This Row],[BRUTTO, €]]*1.4,0.05)</f>
        <v>406.3</v>
      </c>
      <c r="G517" s="24">
        <f>Таблица1[[#This Row],[ЦЕНА В МОСКВЕ, €]]-Таблица1[[#This Row],[ЦЕНА В МОСКВЕ, €]]*$I$2</f>
        <v>406.3</v>
      </c>
      <c r="H517" s="41">
        <f>Таблица1[[#This Row],[ЦЕНА СО СКИДКОЙ, €2]]*$H$1</f>
        <v>30472.5</v>
      </c>
      <c r="I517" s="22"/>
    </row>
    <row r="518" spans="1:9" ht="21.6" x14ac:dyDescent="0.3">
      <c r="A518" s="31" t="s">
        <v>1004</v>
      </c>
      <c r="B518" s="32" t="s">
        <v>1045</v>
      </c>
      <c r="C518" s="33" t="s">
        <v>1046</v>
      </c>
      <c r="D518" s="24">
        <v>9.1999999999999993</v>
      </c>
      <c r="E518" s="24">
        <f>MROUND(Таблица1[[#This Row],[BRUTTO, €]]*1.15,0.05)</f>
        <v>10.600000000000001</v>
      </c>
      <c r="F518" s="20">
        <f>MROUND(Таблица1[[#This Row],[BRUTTO, €]]*1.4,0.05)</f>
        <v>12.9</v>
      </c>
      <c r="G518" s="24">
        <f>Таблица1[[#This Row],[ЦЕНА В МОСКВЕ, €]]-Таблица1[[#This Row],[ЦЕНА В МОСКВЕ, €]]*$I$2</f>
        <v>12.9</v>
      </c>
      <c r="H518" s="41">
        <f>Таблица1[[#This Row],[ЦЕНА СО СКИДКОЙ, €2]]*$H$1</f>
        <v>967.5</v>
      </c>
      <c r="I518" s="22"/>
    </row>
    <row r="519" spans="1:9" x14ac:dyDescent="0.3">
      <c r="A519" s="31" t="s">
        <v>1004</v>
      </c>
      <c r="B519" s="32" t="s">
        <v>1043</v>
      </c>
      <c r="C519" s="33" t="s">
        <v>1044</v>
      </c>
      <c r="D519" s="24">
        <v>121</v>
      </c>
      <c r="E519" s="24">
        <f>MROUND(Таблица1[[#This Row],[BRUTTO, €]]*1.15,0.05)</f>
        <v>139.15</v>
      </c>
      <c r="F519" s="20">
        <f>MROUND(Таблица1[[#This Row],[BRUTTO, €]]*1.4,0.05)</f>
        <v>169.4</v>
      </c>
      <c r="G519" s="24">
        <f>Таблица1[[#This Row],[ЦЕНА В МОСКВЕ, €]]-Таблица1[[#This Row],[ЦЕНА В МОСКВЕ, €]]*$I$2</f>
        <v>169.4</v>
      </c>
      <c r="H519" s="41">
        <f>Таблица1[[#This Row],[ЦЕНА СО СКИДКОЙ, €2]]*$H$1</f>
        <v>12705</v>
      </c>
      <c r="I519" s="22"/>
    </row>
    <row r="520" spans="1:9" x14ac:dyDescent="0.3">
      <c r="A520" s="31" t="s">
        <v>1004</v>
      </c>
      <c r="B520" s="32" t="s">
        <v>1005</v>
      </c>
      <c r="C520" s="33" t="s">
        <v>1006</v>
      </c>
      <c r="D520" s="24">
        <v>201.4</v>
      </c>
      <c r="E520" s="24">
        <f>MROUND(Таблица1[[#This Row],[BRUTTO, €]]*1.15,0.05)</f>
        <v>231.60000000000002</v>
      </c>
      <c r="F520" s="20">
        <f>MROUND(Таблица1[[#This Row],[BRUTTO, €]]*1.4,0.05)</f>
        <v>281.95</v>
      </c>
      <c r="G520" s="24">
        <f>Таблица1[[#This Row],[ЦЕНА В МОСКВЕ, €]]-Таблица1[[#This Row],[ЦЕНА В МОСКВЕ, €]]*$I$2</f>
        <v>281.95</v>
      </c>
      <c r="H520" s="41">
        <f>Таблица1[[#This Row],[ЦЕНА СО СКИДКОЙ, €2]]*$H$1</f>
        <v>21146.25</v>
      </c>
      <c r="I520" s="22"/>
    </row>
    <row r="521" spans="1:9" x14ac:dyDescent="0.3">
      <c r="A521" s="31" t="s">
        <v>1004</v>
      </c>
      <c r="B521" s="32" t="s">
        <v>1007</v>
      </c>
      <c r="C521" s="33" t="s">
        <v>1008</v>
      </c>
      <c r="D521" s="24">
        <v>201.35</v>
      </c>
      <c r="E521" s="24">
        <f>MROUND(Таблица1[[#This Row],[BRUTTO, €]]*1.15,0.05)</f>
        <v>231.55</v>
      </c>
      <c r="F521" s="20">
        <f>MROUND(Таблица1[[#This Row],[BRUTTO, €]]*1.4,0.05)</f>
        <v>281.90000000000003</v>
      </c>
      <c r="G521" s="24">
        <f>Таблица1[[#This Row],[ЦЕНА В МОСКВЕ, €]]-Таблица1[[#This Row],[ЦЕНА В МОСКВЕ, €]]*$I$2</f>
        <v>281.90000000000003</v>
      </c>
      <c r="H521" s="41">
        <f>Таблица1[[#This Row],[ЦЕНА СО СКИДКОЙ, €2]]*$H$1</f>
        <v>21142.500000000004</v>
      </c>
      <c r="I521" s="22"/>
    </row>
    <row r="522" spans="1:9" x14ac:dyDescent="0.3">
      <c r="A522" s="31" t="s">
        <v>1004</v>
      </c>
      <c r="B522" s="32" t="s">
        <v>1009</v>
      </c>
      <c r="C522" s="33" t="s">
        <v>1010</v>
      </c>
      <c r="D522" s="24">
        <v>353.65</v>
      </c>
      <c r="E522" s="24">
        <f>MROUND(Таблица1[[#This Row],[BRUTTO, €]]*1.15,0.05)</f>
        <v>406.70000000000005</v>
      </c>
      <c r="F522" s="20">
        <f>MROUND(Таблица1[[#This Row],[BRUTTO, €]]*1.4,0.05)</f>
        <v>495.1</v>
      </c>
      <c r="G522" s="24">
        <f>Таблица1[[#This Row],[ЦЕНА В МОСКВЕ, €]]-Таблица1[[#This Row],[ЦЕНА В МОСКВЕ, €]]*$I$2</f>
        <v>495.1</v>
      </c>
      <c r="H522" s="41">
        <f>Таблица1[[#This Row],[ЦЕНА СО СКИДКОЙ, €2]]*$H$1</f>
        <v>37132.5</v>
      </c>
      <c r="I522" s="22"/>
    </row>
    <row r="523" spans="1:9" x14ac:dyDescent="0.3">
      <c r="A523" s="31" t="s">
        <v>1004</v>
      </c>
      <c r="B523" s="32" t="s">
        <v>3068</v>
      </c>
      <c r="C523" s="33" t="s">
        <v>3070</v>
      </c>
      <c r="D523" s="24">
        <v>111.55</v>
      </c>
      <c r="E523" s="24">
        <f>MROUND(Таблица1[[#This Row],[BRUTTO, €]]*1.15,0.05)</f>
        <v>128.30000000000001</v>
      </c>
      <c r="F523" s="20">
        <f>MROUND(Таблица1[[#This Row],[BRUTTO, €]]*1.4,0.05)</f>
        <v>156.15</v>
      </c>
      <c r="G523" s="24">
        <f>Таблица1[[#This Row],[ЦЕНА В МОСКВЕ, €]]-Таблица1[[#This Row],[ЦЕНА В МОСКВЕ, €]]*$I$2</f>
        <v>156.15</v>
      </c>
      <c r="H523" s="41">
        <f>Таблица1[[#This Row],[ЦЕНА СО СКИДКОЙ, €2]]*$H$1</f>
        <v>11711.25</v>
      </c>
      <c r="I523" s="22"/>
    </row>
    <row r="524" spans="1:9" x14ac:dyDescent="0.3">
      <c r="A524" s="31" t="s">
        <v>1004</v>
      </c>
      <c r="B524" s="32" t="s">
        <v>3069</v>
      </c>
      <c r="C524" s="33" t="s">
        <v>3071</v>
      </c>
      <c r="D524" s="24">
        <v>111.55</v>
      </c>
      <c r="E524" s="24">
        <f>MROUND(Таблица1[[#This Row],[BRUTTO, €]]*1.15,0.05)</f>
        <v>128.30000000000001</v>
      </c>
      <c r="F524" s="20">
        <f>MROUND(Таблица1[[#This Row],[BRUTTO, €]]*1.4,0.05)</f>
        <v>156.15</v>
      </c>
      <c r="G524" s="24">
        <f>Таблица1[[#This Row],[ЦЕНА В МОСКВЕ, €]]-Таблица1[[#This Row],[ЦЕНА В МОСКВЕ, €]]*$I$2</f>
        <v>156.15</v>
      </c>
      <c r="H524" s="41">
        <f>Таблица1[[#This Row],[ЦЕНА СО СКИДКОЙ, €2]]*$H$1</f>
        <v>11711.25</v>
      </c>
      <c r="I524" s="22"/>
    </row>
    <row r="525" spans="1:9" x14ac:dyDescent="0.3">
      <c r="A525" s="31" t="s">
        <v>1004</v>
      </c>
      <c r="B525" s="32" t="s">
        <v>3072</v>
      </c>
      <c r="C525" s="33" t="s">
        <v>3074</v>
      </c>
      <c r="D525" s="24">
        <v>191.65</v>
      </c>
      <c r="E525" s="24">
        <f>MROUND(Таблица1[[#This Row],[BRUTTO, €]]*1.15,0.05)</f>
        <v>220.4</v>
      </c>
      <c r="F525" s="20">
        <f>MROUND(Таблица1[[#This Row],[BRUTTO, €]]*1.4,0.05)</f>
        <v>268.3</v>
      </c>
      <c r="G525" s="24">
        <f>Таблица1[[#This Row],[ЦЕНА В МОСКВЕ, €]]-Таблица1[[#This Row],[ЦЕНА В МОСКВЕ, €]]*$I$2</f>
        <v>268.3</v>
      </c>
      <c r="H525" s="41">
        <f>Таблица1[[#This Row],[ЦЕНА СО СКИДКОЙ, €2]]*$H$1</f>
        <v>20122.5</v>
      </c>
      <c r="I525" s="22"/>
    </row>
    <row r="526" spans="1:9" x14ac:dyDescent="0.3">
      <c r="A526" s="31" t="s">
        <v>1004</v>
      </c>
      <c r="B526" s="32" t="s">
        <v>3073</v>
      </c>
      <c r="C526" s="33" t="s">
        <v>3075</v>
      </c>
      <c r="D526" s="24">
        <v>191.65</v>
      </c>
      <c r="E526" s="24">
        <f>MROUND(Таблица1[[#This Row],[BRUTTO, €]]*1.15,0.05)</f>
        <v>220.4</v>
      </c>
      <c r="F526" s="20">
        <f>MROUND(Таблица1[[#This Row],[BRUTTO, €]]*1.4,0.05)</f>
        <v>268.3</v>
      </c>
      <c r="G526" s="24">
        <f>Таблица1[[#This Row],[ЦЕНА В МОСКВЕ, €]]-Таблица1[[#This Row],[ЦЕНА В МОСКВЕ, €]]*$I$2</f>
        <v>268.3</v>
      </c>
      <c r="H526" s="41">
        <f>Таблица1[[#This Row],[ЦЕНА СО СКИДКОЙ, €2]]*$H$1</f>
        <v>20122.5</v>
      </c>
      <c r="I526" s="22"/>
    </row>
    <row r="527" spans="1:9" x14ac:dyDescent="0.3">
      <c r="A527" s="31" t="s">
        <v>1004</v>
      </c>
      <c r="B527" s="32" t="s">
        <v>1011</v>
      </c>
      <c r="C527" s="33" t="s">
        <v>1012</v>
      </c>
      <c r="D527" s="24">
        <v>188.75</v>
      </c>
      <c r="E527" s="24">
        <f>MROUND(Таблица1[[#This Row],[BRUTTO, €]]*1.15,0.05)</f>
        <v>217.05</v>
      </c>
      <c r="F527" s="20">
        <f>MROUND(Таблица1[[#This Row],[BRUTTO, €]]*1.4,0.05)</f>
        <v>264.25</v>
      </c>
      <c r="G527" s="24">
        <f>Таблица1[[#This Row],[ЦЕНА В МОСКВЕ, €]]-Таблица1[[#This Row],[ЦЕНА В МОСКВЕ, €]]*$I$2</f>
        <v>264.25</v>
      </c>
      <c r="H527" s="41">
        <f>Таблица1[[#This Row],[ЦЕНА СО СКИДКОЙ, €2]]*$H$1</f>
        <v>19818.75</v>
      </c>
      <c r="I527" s="22"/>
    </row>
    <row r="528" spans="1:9" x14ac:dyDescent="0.3">
      <c r="A528" s="31" t="s">
        <v>1004</v>
      </c>
      <c r="B528" s="32" t="s">
        <v>1013</v>
      </c>
      <c r="C528" s="33" t="s">
        <v>1014</v>
      </c>
      <c r="D528" s="24">
        <v>350.05</v>
      </c>
      <c r="E528" s="24">
        <f>MROUND(Таблица1[[#This Row],[BRUTTO, €]]*1.15,0.05)</f>
        <v>402.55</v>
      </c>
      <c r="F528" s="20">
        <f>MROUND(Таблица1[[#This Row],[BRUTTO, €]]*1.4,0.05)</f>
        <v>490.05</v>
      </c>
      <c r="G528" s="24">
        <f>Таблица1[[#This Row],[ЦЕНА В МОСКВЕ, €]]-Таблица1[[#This Row],[ЦЕНА В МОСКВЕ, €]]*$I$2</f>
        <v>490.05</v>
      </c>
      <c r="H528" s="41">
        <f>Таблица1[[#This Row],[ЦЕНА СО СКИДКОЙ, €2]]*$H$1</f>
        <v>36753.75</v>
      </c>
      <c r="I528" s="22"/>
    </row>
    <row r="529" spans="1:9" x14ac:dyDescent="0.3">
      <c r="A529" s="31" t="s">
        <v>1004</v>
      </c>
      <c r="B529" s="32" t="s">
        <v>3084</v>
      </c>
      <c r="C529" s="33" t="s">
        <v>3085</v>
      </c>
      <c r="D529" s="24">
        <v>35.15</v>
      </c>
      <c r="E529" s="24">
        <f>MROUND(Таблица1[[#This Row],[BRUTTO, €]]*1.15,0.05)</f>
        <v>40.400000000000006</v>
      </c>
      <c r="F529" s="20">
        <f>MROUND(Таблица1[[#This Row],[BRUTTO, €]]*1.4,0.05)</f>
        <v>49.2</v>
      </c>
      <c r="G529" s="24">
        <f>Таблица1[[#This Row],[ЦЕНА В МОСКВЕ, €]]-Таблица1[[#This Row],[ЦЕНА В МОСКВЕ, €]]*$I$2</f>
        <v>49.2</v>
      </c>
      <c r="H529" s="41">
        <f>Таблица1[[#This Row],[ЦЕНА СО СКИДКОЙ, €2]]*$H$1</f>
        <v>3690</v>
      </c>
      <c r="I529" s="22"/>
    </row>
    <row r="530" spans="1:9" x14ac:dyDescent="0.3">
      <c r="A530" s="31" t="s">
        <v>1004</v>
      </c>
      <c r="B530" s="32" t="s">
        <v>3076</v>
      </c>
      <c r="C530" s="33" t="s">
        <v>3078</v>
      </c>
      <c r="D530" s="24">
        <v>169.7</v>
      </c>
      <c r="E530" s="24">
        <f>MROUND(Таблица1[[#This Row],[BRUTTO, €]]*1.15,0.05)</f>
        <v>195.15</v>
      </c>
      <c r="F530" s="20">
        <f>MROUND(Таблица1[[#This Row],[BRUTTO, €]]*1.4,0.05)</f>
        <v>237.60000000000002</v>
      </c>
      <c r="G530" s="24">
        <f>Таблица1[[#This Row],[ЦЕНА В МОСКВЕ, €]]-Таблица1[[#This Row],[ЦЕНА В МОСКВЕ, €]]*$I$2</f>
        <v>237.60000000000002</v>
      </c>
      <c r="H530" s="41">
        <f>Таблица1[[#This Row],[ЦЕНА СО СКИДКОЙ, €2]]*$H$1</f>
        <v>17820</v>
      </c>
      <c r="I530" s="22"/>
    </row>
    <row r="531" spans="1:9" x14ac:dyDescent="0.3">
      <c r="A531" s="31" t="s">
        <v>1004</v>
      </c>
      <c r="B531" s="32" t="s">
        <v>3077</v>
      </c>
      <c r="C531" s="33" t="s">
        <v>3079</v>
      </c>
      <c r="D531" s="24">
        <v>169.7</v>
      </c>
      <c r="E531" s="24">
        <f>MROUND(Таблица1[[#This Row],[BRUTTO, €]]*1.15,0.05)</f>
        <v>195.15</v>
      </c>
      <c r="F531" s="20">
        <f>MROUND(Таблица1[[#This Row],[BRUTTO, €]]*1.4,0.05)</f>
        <v>237.60000000000002</v>
      </c>
      <c r="G531" s="24">
        <f>Таблица1[[#This Row],[ЦЕНА В МОСКВЕ, €]]-Таблица1[[#This Row],[ЦЕНА В МОСКВЕ, €]]*$I$2</f>
        <v>237.60000000000002</v>
      </c>
      <c r="H531" s="41">
        <f>Таблица1[[#This Row],[ЦЕНА СО СКИДКОЙ, €2]]*$H$1</f>
        <v>17820</v>
      </c>
      <c r="I531" s="22"/>
    </row>
    <row r="532" spans="1:9" x14ac:dyDescent="0.3">
      <c r="A532" s="31" t="s">
        <v>1004</v>
      </c>
      <c r="B532" s="32" t="s">
        <v>3080</v>
      </c>
      <c r="C532" s="33" t="s">
        <v>3082</v>
      </c>
      <c r="D532" s="24">
        <v>298.05</v>
      </c>
      <c r="E532" s="24">
        <f>MROUND(Таблица1[[#This Row],[BRUTTO, €]]*1.15,0.05)</f>
        <v>342.75</v>
      </c>
      <c r="F532" s="20">
        <f>MROUND(Таблица1[[#This Row],[BRUTTO, €]]*1.4,0.05)</f>
        <v>417.25</v>
      </c>
      <c r="G532" s="24">
        <f>Таблица1[[#This Row],[ЦЕНА В МОСКВЕ, €]]-Таблица1[[#This Row],[ЦЕНА В МОСКВЕ, €]]*$I$2</f>
        <v>417.25</v>
      </c>
      <c r="H532" s="41">
        <f>Таблица1[[#This Row],[ЦЕНА СО СКИДКОЙ, €2]]*$H$1</f>
        <v>31293.75</v>
      </c>
      <c r="I532" s="22"/>
    </row>
    <row r="533" spans="1:9" x14ac:dyDescent="0.3">
      <c r="A533" s="31" t="s">
        <v>1004</v>
      </c>
      <c r="B533" s="32" t="s">
        <v>3081</v>
      </c>
      <c r="C533" s="33" t="s">
        <v>3083</v>
      </c>
      <c r="D533" s="24">
        <v>298.05</v>
      </c>
      <c r="E533" s="24">
        <f>MROUND(Таблица1[[#This Row],[BRUTTO, €]]*1.15,0.05)</f>
        <v>342.75</v>
      </c>
      <c r="F533" s="20">
        <f>MROUND(Таблица1[[#This Row],[BRUTTO, €]]*1.4,0.05)</f>
        <v>417.25</v>
      </c>
      <c r="G533" s="24">
        <f>Таблица1[[#This Row],[ЦЕНА В МОСКВЕ, €]]-Таблица1[[#This Row],[ЦЕНА В МОСКВЕ, €]]*$I$2</f>
        <v>417.25</v>
      </c>
      <c r="H533" s="41">
        <f>Таблица1[[#This Row],[ЦЕНА СО СКИДКОЙ, €2]]*$H$1</f>
        <v>31293.75</v>
      </c>
      <c r="I533" s="22"/>
    </row>
    <row r="534" spans="1:9" ht="21.6" x14ac:dyDescent="0.3">
      <c r="A534" s="31" t="s">
        <v>1047</v>
      </c>
      <c r="B534" s="32" t="s">
        <v>1092</v>
      </c>
      <c r="C534" s="33" t="s">
        <v>1093</v>
      </c>
      <c r="D534" s="24">
        <v>49.45</v>
      </c>
      <c r="E534" s="24">
        <f>MROUND(Таблица1[[#This Row],[BRUTTO, €]]*1.15,0.05)</f>
        <v>56.85</v>
      </c>
      <c r="F534" s="20">
        <f>MROUND(Таблица1[[#This Row],[BRUTTO, €]]*1.4,0.05)</f>
        <v>69.25</v>
      </c>
      <c r="G534" s="24">
        <f>Таблица1[[#This Row],[ЦЕНА В МОСКВЕ, €]]-Таблица1[[#This Row],[ЦЕНА В МОСКВЕ, €]]*$I$2</f>
        <v>69.25</v>
      </c>
      <c r="H534" s="41">
        <f>Таблица1[[#This Row],[ЦЕНА СО СКИДКОЙ, €2]]*$H$1</f>
        <v>5193.75</v>
      </c>
      <c r="I534" s="22"/>
    </row>
    <row r="535" spans="1:9" ht="21.6" x14ac:dyDescent="0.3">
      <c r="A535" s="31" t="s">
        <v>1047</v>
      </c>
      <c r="B535" s="32" t="s">
        <v>1094</v>
      </c>
      <c r="C535" s="33" t="s">
        <v>1095</v>
      </c>
      <c r="D535" s="24">
        <v>101.85</v>
      </c>
      <c r="E535" s="24">
        <f>MROUND(Таблица1[[#This Row],[BRUTTO, €]]*1.15,0.05)</f>
        <v>117.15</v>
      </c>
      <c r="F535" s="20">
        <f>MROUND(Таблица1[[#This Row],[BRUTTO, €]]*1.4,0.05)</f>
        <v>142.6</v>
      </c>
      <c r="G535" s="24">
        <f>Таблица1[[#This Row],[ЦЕНА В МОСКВЕ, €]]-Таблица1[[#This Row],[ЦЕНА В МОСКВЕ, €]]*$I$2</f>
        <v>142.6</v>
      </c>
      <c r="H535" s="41">
        <f>Таблица1[[#This Row],[ЦЕНА СО СКИДКОЙ, €2]]*$H$1</f>
        <v>10695</v>
      </c>
      <c r="I535" s="22"/>
    </row>
    <row r="536" spans="1:9" ht="21.6" x14ac:dyDescent="0.3">
      <c r="A536" s="31" t="s">
        <v>1047</v>
      </c>
      <c r="B536" s="32" t="s">
        <v>1096</v>
      </c>
      <c r="C536" s="33" t="s">
        <v>1097</v>
      </c>
      <c r="D536" s="24">
        <v>99.7</v>
      </c>
      <c r="E536" s="24">
        <f>MROUND(Таблица1[[#This Row],[BRUTTO, €]]*1.15,0.05)</f>
        <v>114.65</v>
      </c>
      <c r="F536" s="20">
        <f>MROUND(Таблица1[[#This Row],[BRUTTO, €]]*1.4,0.05)</f>
        <v>139.6</v>
      </c>
      <c r="G536" s="24">
        <f>Таблица1[[#This Row],[ЦЕНА В МОСКВЕ, €]]-Таблица1[[#This Row],[ЦЕНА В МОСКВЕ, €]]*$I$2</f>
        <v>139.6</v>
      </c>
      <c r="H536" s="41">
        <f>Таблица1[[#This Row],[ЦЕНА СО СКИДКОЙ, €2]]*$H$1</f>
        <v>10470</v>
      </c>
      <c r="I536" s="22"/>
    </row>
    <row r="537" spans="1:9" x14ac:dyDescent="0.3">
      <c r="A537" s="31" t="s">
        <v>1047</v>
      </c>
      <c r="B537" s="32" t="s">
        <v>1072</v>
      </c>
      <c r="C537" s="33" t="s">
        <v>1073</v>
      </c>
      <c r="D537" s="24">
        <v>37.799999999999997</v>
      </c>
      <c r="E537" s="24">
        <f>MROUND(Таблица1[[#This Row],[BRUTTO, €]]*1.15,0.05)</f>
        <v>43.45</v>
      </c>
      <c r="F537" s="20">
        <f>MROUND(Таблица1[[#This Row],[BRUTTO, €]]*1.4,0.05)</f>
        <v>52.900000000000006</v>
      </c>
      <c r="G537" s="24">
        <f>Таблица1[[#This Row],[ЦЕНА В МОСКВЕ, €]]-Таблица1[[#This Row],[ЦЕНА В МОСКВЕ, €]]*$I$2</f>
        <v>52.900000000000006</v>
      </c>
      <c r="H537" s="41">
        <f>Таблица1[[#This Row],[ЦЕНА СО СКИДКОЙ, €2]]*$H$1</f>
        <v>3967.5000000000005</v>
      </c>
      <c r="I537" s="22"/>
    </row>
    <row r="538" spans="1:9" x14ac:dyDescent="0.3">
      <c r="A538" s="31" t="s">
        <v>1047</v>
      </c>
      <c r="B538" s="32" t="s">
        <v>2973</v>
      </c>
      <c r="C538" s="33" t="s">
        <v>2974</v>
      </c>
      <c r="D538" s="24">
        <v>36.15</v>
      </c>
      <c r="E538" s="24">
        <f>MROUND(Таблица1[[#This Row],[BRUTTO, €]]*1.15,0.05)</f>
        <v>41.550000000000004</v>
      </c>
      <c r="F538" s="20">
        <f>MROUND(Таблица1[[#This Row],[BRUTTO, €]]*1.4,0.05)</f>
        <v>50.6</v>
      </c>
      <c r="G538" s="24">
        <f>Таблица1[[#This Row],[ЦЕНА В МОСКВЕ, €]]-Таблица1[[#This Row],[ЦЕНА В МОСКВЕ, €]]*$I$2</f>
        <v>50.6</v>
      </c>
      <c r="H538" s="41">
        <f>Таблица1[[#This Row],[ЦЕНА СО СКИДКОЙ, €2]]*$H$1</f>
        <v>3795</v>
      </c>
      <c r="I538" s="22"/>
    </row>
    <row r="539" spans="1:9" x14ac:dyDescent="0.3">
      <c r="A539" s="31" t="s">
        <v>1047</v>
      </c>
      <c r="B539" s="32" t="s">
        <v>1074</v>
      </c>
      <c r="C539" s="33" t="s">
        <v>1075</v>
      </c>
      <c r="D539" s="24">
        <v>41.9</v>
      </c>
      <c r="E539" s="24">
        <f>MROUND(Таблица1[[#This Row],[BRUTTO, €]]*1.15,0.05)</f>
        <v>48.2</v>
      </c>
      <c r="F539" s="20">
        <f>MROUND(Таблица1[[#This Row],[BRUTTO, €]]*1.4,0.05)</f>
        <v>58.650000000000006</v>
      </c>
      <c r="G539" s="24">
        <f>Таблица1[[#This Row],[ЦЕНА В МОСКВЕ, €]]-Таблица1[[#This Row],[ЦЕНА В МОСКВЕ, €]]*$I$2</f>
        <v>58.650000000000006</v>
      </c>
      <c r="H539" s="41">
        <f>Таблица1[[#This Row],[ЦЕНА СО СКИДКОЙ, €2]]*$H$1</f>
        <v>4398.75</v>
      </c>
      <c r="I539" s="22"/>
    </row>
    <row r="540" spans="1:9" ht="21.6" x14ac:dyDescent="0.3">
      <c r="A540" s="31" t="s">
        <v>1047</v>
      </c>
      <c r="B540" s="32" t="s">
        <v>1098</v>
      </c>
      <c r="C540" s="33" t="s">
        <v>1099</v>
      </c>
      <c r="D540" s="24">
        <v>123.85</v>
      </c>
      <c r="E540" s="24">
        <f>MROUND(Таблица1[[#This Row],[BRUTTO, €]]*1.15,0.05)</f>
        <v>142.45000000000002</v>
      </c>
      <c r="F540" s="20">
        <f>MROUND(Таблица1[[#This Row],[BRUTTO, €]]*1.4,0.05)</f>
        <v>173.4</v>
      </c>
      <c r="G540" s="24">
        <f>Таблица1[[#This Row],[ЦЕНА В МОСКВЕ, €]]-Таблица1[[#This Row],[ЦЕНА В МОСКВЕ, €]]*$I$2</f>
        <v>173.4</v>
      </c>
      <c r="H540" s="41">
        <f>Таблица1[[#This Row],[ЦЕНА СО СКИДКОЙ, €2]]*$H$1</f>
        <v>13005</v>
      </c>
      <c r="I540" s="22"/>
    </row>
    <row r="541" spans="1:9" x14ac:dyDescent="0.3">
      <c r="A541" s="31" t="s">
        <v>1047</v>
      </c>
      <c r="B541" s="32" t="s">
        <v>1048</v>
      </c>
      <c r="C541" s="33" t="s">
        <v>1049</v>
      </c>
      <c r="D541" s="24">
        <v>5.95</v>
      </c>
      <c r="E541" s="24">
        <f>MROUND(Таблица1[[#This Row],[BRUTTO, €]]*1.15,0.05)</f>
        <v>6.8500000000000005</v>
      </c>
      <c r="F541" s="20">
        <f>MROUND(Таблица1[[#This Row],[BRUTTO, €]]*1.4,0.05)</f>
        <v>8.35</v>
      </c>
      <c r="G541" s="24">
        <f>Таблица1[[#This Row],[ЦЕНА В МОСКВЕ, €]]-Таблица1[[#This Row],[ЦЕНА В МОСКВЕ, €]]*$I$2</f>
        <v>8.35</v>
      </c>
      <c r="H541" s="41">
        <f>Таблица1[[#This Row],[ЦЕНА СО СКИДКОЙ, €2]]*$H$1</f>
        <v>626.25</v>
      </c>
      <c r="I541" s="22"/>
    </row>
    <row r="542" spans="1:9" x14ac:dyDescent="0.3">
      <c r="A542" s="31" t="s">
        <v>1047</v>
      </c>
      <c r="B542" s="32" t="s">
        <v>1050</v>
      </c>
      <c r="C542" s="33" t="s">
        <v>1051</v>
      </c>
      <c r="D542" s="24">
        <v>7.6</v>
      </c>
      <c r="E542" s="24">
        <f>MROUND(Таблица1[[#This Row],[BRUTTO, €]]*1.15,0.05)</f>
        <v>8.75</v>
      </c>
      <c r="F542" s="20">
        <f>MROUND(Таблица1[[#This Row],[BRUTTO, €]]*1.4,0.05)</f>
        <v>10.65</v>
      </c>
      <c r="G542" s="24">
        <f>Таблица1[[#This Row],[ЦЕНА В МОСКВЕ, €]]-Таблица1[[#This Row],[ЦЕНА В МОСКВЕ, €]]*$I$2</f>
        <v>10.65</v>
      </c>
      <c r="H542" s="41">
        <f>Таблица1[[#This Row],[ЦЕНА СО СКИДКОЙ, €2]]*$H$1</f>
        <v>798.75</v>
      </c>
      <c r="I542" s="22"/>
    </row>
    <row r="543" spans="1:9" x14ac:dyDescent="0.3">
      <c r="A543" s="31" t="s">
        <v>1047</v>
      </c>
      <c r="B543" s="32" t="s">
        <v>1054</v>
      </c>
      <c r="C543" s="33" t="s">
        <v>1055</v>
      </c>
      <c r="D543" s="24">
        <v>11.85</v>
      </c>
      <c r="E543" s="24">
        <f>MROUND(Таблица1[[#This Row],[BRUTTO, €]]*1.15,0.05)</f>
        <v>13.65</v>
      </c>
      <c r="F543" s="20">
        <f>MROUND(Таблица1[[#This Row],[BRUTTO, €]]*1.4,0.05)</f>
        <v>16.600000000000001</v>
      </c>
      <c r="G543" s="24">
        <f>Таблица1[[#This Row],[ЦЕНА В МОСКВЕ, €]]-Таблица1[[#This Row],[ЦЕНА В МОСКВЕ, €]]*$I$2</f>
        <v>16.600000000000001</v>
      </c>
      <c r="H543" s="41">
        <f>Таблица1[[#This Row],[ЦЕНА СО СКИДКОЙ, €2]]*$H$1</f>
        <v>1245</v>
      </c>
      <c r="I543" s="22"/>
    </row>
    <row r="544" spans="1:9" x14ac:dyDescent="0.3">
      <c r="A544" s="31" t="s">
        <v>1047</v>
      </c>
      <c r="B544" s="32" t="s">
        <v>1052</v>
      </c>
      <c r="C544" s="33" t="s">
        <v>1053</v>
      </c>
      <c r="D544" s="24">
        <v>5.75</v>
      </c>
      <c r="E544" s="24">
        <f>MROUND(Таблица1[[#This Row],[BRUTTO, €]]*1.15,0.05)</f>
        <v>6.6000000000000005</v>
      </c>
      <c r="F544" s="20">
        <f>MROUND(Таблица1[[#This Row],[BRUTTO, €]]*1.4,0.05)</f>
        <v>8.0500000000000007</v>
      </c>
      <c r="G544" s="24">
        <f>Таблица1[[#This Row],[ЦЕНА В МОСКВЕ, €]]-Таблица1[[#This Row],[ЦЕНА В МОСКВЕ, €]]*$I$2</f>
        <v>8.0500000000000007</v>
      </c>
      <c r="H544" s="41">
        <f>Таблица1[[#This Row],[ЦЕНА СО СКИДКОЙ, €2]]*$H$1</f>
        <v>603.75</v>
      </c>
      <c r="I544" s="22"/>
    </row>
    <row r="545" spans="1:9" x14ac:dyDescent="0.3">
      <c r="A545" s="31" t="s">
        <v>1047</v>
      </c>
      <c r="B545" s="32" t="s">
        <v>1056</v>
      </c>
      <c r="C545" s="33" t="s">
        <v>1057</v>
      </c>
      <c r="D545" s="24">
        <v>31.6</v>
      </c>
      <c r="E545" s="24">
        <f>MROUND(Таблица1[[#This Row],[BRUTTO, €]]*1.15,0.05)</f>
        <v>36.35</v>
      </c>
      <c r="F545" s="20">
        <f>MROUND(Таблица1[[#This Row],[BRUTTO, €]]*1.4,0.05)</f>
        <v>44.25</v>
      </c>
      <c r="G545" s="24">
        <f>Таблица1[[#This Row],[ЦЕНА В МОСКВЕ, €]]-Таблица1[[#This Row],[ЦЕНА В МОСКВЕ, €]]*$I$2</f>
        <v>44.25</v>
      </c>
      <c r="H545" s="41">
        <f>Таблица1[[#This Row],[ЦЕНА СО СКИДКОЙ, €2]]*$H$1</f>
        <v>3318.75</v>
      </c>
      <c r="I545" s="22"/>
    </row>
    <row r="546" spans="1:9" x14ac:dyDescent="0.3">
      <c r="A546" s="31" t="s">
        <v>1047</v>
      </c>
      <c r="B546" s="32" t="s">
        <v>1060</v>
      </c>
      <c r="C546" s="33" t="s">
        <v>1061</v>
      </c>
      <c r="D546" s="24">
        <v>103.35</v>
      </c>
      <c r="E546" s="24">
        <f>MROUND(Таблица1[[#This Row],[BRUTTO, €]]*1.15,0.05)</f>
        <v>118.85000000000001</v>
      </c>
      <c r="F546" s="20">
        <f>MROUND(Таблица1[[#This Row],[BRUTTO, €]]*1.4,0.05)</f>
        <v>144.70000000000002</v>
      </c>
      <c r="G546" s="24">
        <f>Таблица1[[#This Row],[ЦЕНА В МОСКВЕ, €]]-Таблица1[[#This Row],[ЦЕНА В МОСКВЕ, €]]*$I$2</f>
        <v>144.70000000000002</v>
      </c>
      <c r="H546" s="41">
        <f>Таблица1[[#This Row],[ЦЕНА СО СКИДКОЙ, €2]]*$H$1</f>
        <v>10852.500000000002</v>
      </c>
      <c r="I546" s="22"/>
    </row>
    <row r="547" spans="1:9" x14ac:dyDescent="0.3">
      <c r="A547" s="31" t="s">
        <v>1047</v>
      </c>
      <c r="B547" s="32" t="s">
        <v>1062</v>
      </c>
      <c r="C547" s="33" t="s">
        <v>1063</v>
      </c>
      <c r="D547" s="24">
        <v>26.3</v>
      </c>
      <c r="E547" s="24">
        <f>MROUND(Таблица1[[#This Row],[BRUTTO, €]]*1.15,0.05)</f>
        <v>30.25</v>
      </c>
      <c r="F547" s="20">
        <f>MROUND(Таблица1[[#This Row],[BRUTTO, €]]*1.4,0.05)</f>
        <v>36.800000000000004</v>
      </c>
      <c r="G547" s="24">
        <f>Таблица1[[#This Row],[ЦЕНА В МОСКВЕ, €]]-Таблица1[[#This Row],[ЦЕНА В МОСКВЕ, €]]*$I$2</f>
        <v>36.800000000000004</v>
      </c>
      <c r="H547" s="41">
        <f>Таблица1[[#This Row],[ЦЕНА СО СКИДКОЙ, €2]]*$H$1</f>
        <v>2760.0000000000005</v>
      </c>
      <c r="I547" s="22"/>
    </row>
    <row r="548" spans="1:9" x14ac:dyDescent="0.3">
      <c r="A548" s="31" t="s">
        <v>1047</v>
      </c>
      <c r="B548" s="32" t="s">
        <v>1064</v>
      </c>
      <c r="C548" s="33" t="s">
        <v>1065</v>
      </c>
      <c r="D548" s="24">
        <v>39.15</v>
      </c>
      <c r="E548" s="24">
        <f>MROUND(Таблица1[[#This Row],[BRUTTO, €]]*1.15,0.05)</f>
        <v>45</v>
      </c>
      <c r="F548" s="20">
        <f>MROUND(Таблица1[[#This Row],[BRUTTO, €]]*1.4,0.05)</f>
        <v>54.800000000000004</v>
      </c>
      <c r="G548" s="24">
        <f>Таблица1[[#This Row],[ЦЕНА В МОСКВЕ, €]]-Таблица1[[#This Row],[ЦЕНА В МОСКВЕ, €]]*$I$2</f>
        <v>54.800000000000004</v>
      </c>
      <c r="H548" s="41">
        <f>Таблица1[[#This Row],[ЦЕНА СО СКИДКОЙ, €2]]*$H$1</f>
        <v>4110</v>
      </c>
      <c r="I548" s="22"/>
    </row>
    <row r="549" spans="1:9" x14ac:dyDescent="0.3">
      <c r="A549" s="31" t="s">
        <v>1047</v>
      </c>
      <c r="B549" s="32" t="s">
        <v>1066</v>
      </c>
      <c r="C549" s="33" t="s">
        <v>1067</v>
      </c>
      <c r="D549" s="24">
        <v>39.15</v>
      </c>
      <c r="E549" s="24">
        <f>MROUND(Таблица1[[#This Row],[BRUTTO, €]]*1.15,0.05)</f>
        <v>45</v>
      </c>
      <c r="F549" s="20">
        <f>MROUND(Таблица1[[#This Row],[BRUTTO, €]]*1.4,0.05)</f>
        <v>54.800000000000004</v>
      </c>
      <c r="G549" s="24">
        <f>Таблица1[[#This Row],[ЦЕНА В МОСКВЕ, €]]-Таблица1[[#This Row],[ЦЕНА В МОСКВЕ, €]]*$I$2</f>
        <v>54.800000000000004</v>
      </c>
      <c r="H549" s="41">
        <f>Таблица1[[#This Row],[ЦЕНА СО СКИДКОЙ, €2]]*$H$1</f>
        <v>4110</v>
      </c>
      <c r="I549" s="22"/>
    </row>
    <row r="550" spans="1:9" x14ac:dyDescent="0.3">
      <c r="A550" s="31" t="s">
        <v>1047</v>
      </c>
      <c r="B550" s="32" t="s">
        <v>2965</v>
      </c>
      <c r="C550" s="33" t="s">
        <v>2969</v>
      </c>
      <c r="D550" s="24">
        <v>41.6</v>
      </c>
      <c r="E550" s="24">
        <f>MROUND(Таблица1[[#This Row],[BRUTTO, €]]*1.15,0.05)</f>
        <v>47.85</v>
      </c>
      <c r="F550" s="20">
        <f>MROUND(Таблица1[[#This Row],[BRUTTO, €]]*1.4,0.05)</f>
        <v>58.25</v>
      </c>
      <c r="G550" s="24">
        <f>Таблица1[[#This Row],[ЦЕНА В МОСКВЕ, €]]-Таблица1[[#This Row],[ЦЕНА В МОСКВЕ, €]]*$I$2</f>
        <v>58.25</v>
      </c>
      <c r="H550" s="41">
        <f>Таблица1[[#This Row],[ЦЕНА СО СКИДКОЙ, €2]]*$H$1</f>
        <v>4368.75</v>
      </c>
      <c r="I550" s="22"/>
    </row>
    <row r="551" spans="1:9" x14ac:dyDescent="0.3">
      <c r="A551" s="31" t="s">
        <v>1047</v>
      </c>
      <c r="B551" s="32" t="s">
        <v>2966</v>
      </c>
      <c r="C551" s="33" t="s">
        <v>2971</v>
      </c>
      <c r="D551" s="24">
        <v>24.9</v>
      </c>
      <c r="E551" s="24">
        <f>MROUND(Таблица1[[#This Row],[BRUTTO, €]]*1.15,0.05)</f>
        <v>28.650000000000002</v>
      </c>
      <c r="F551" s="20">
        <f>MROUND(Таблица1[[#This Row],[BRUTTO, €]]*1.4,0.05)</f>
        <v>34.85</v>
      </c>
      <c r="G551" s="24">
        <f>Таблица1[[#This Row],[ЦЕНА В МОСКВЕ, €]]-Таблица1[[#This Row],[ЦЕНА В МОСКВЕ, €]]*$I$2</f>
        <v>34.85</v>
      </c>
      <c r="H551" s="41">
        <f>Таблица1[[#This Row],[ЦЕНА СО СКИДКОЙ, €2]]*$H$1</f>
        <v>2613.75</v>
      </c>
      <c r="I551" s="22"/>
    </row>
    <row r="552" spans="1:9" x14ac:dyDescent="0.3">
      <c r="A552" s="31" t="s">
        <v>1047</v>
      </c>
      <c r="B552" s="32" t="s">
        <v>2967</v>
      </c>
      <c r="C552" s="33" t="s">
        <v>2970</v>
      </c>
      <c r="D552" s="24">
        <v>25.95</v>
      </c>
      <c r="E552" s="24">
        <f>MROUND(Таблица1[[#This Row],[BRUTTO, €]]*1.15,0.05)</f>
        <v>29.85</v>
      </c>
      <c r="F552" s="20">
        <f>MROUND(Таблица1[[#This Row],[BRUTTO, €]]*1.4,0.05)</f>
        <v>36.35</v>
      </c>
      <c r="G552" s="24">
        <f>Таблица1[[#This Row],[ЦЕНА В МОСКВЕ, €]]-Таблица1[[#This Row],[ЦЕНА В МОСКВЕ, €]]*$I$2</f>
        <v>36.35</v>
      </c>
      <c r="H552" s="41">
        <f>Таблица1[[#This Row],[ЦЕНА СО СКИДКОЙ, €2]]*$H$1</f>
        <v>2726.25</v>
      </c>
      <c r="I552" s="22"/>
    </row>
    <row r="553" spans="1:9" x14ac:dyDescent="0.3">
      <c r="A553" s="31" t="s">
        <v>1047</v>
      </c>
      <c r="B553" s="32" t="s">
        <v>2968</v>
      </c>
      <c r="C553" s="33" t="s">
        <v>2972</v>
      </c>
      <c r="D553" s="24">
        <v>28.85</v>
      </c>
      <c r="E553" s="24">
        <f>MROUND(Таблица1[[#This Row],[BRUTTO, €]]*1.15,0.05)</f>
        <v>33.200000000000003</v>
      </c>
      <c r="F553" s="20">
        <f>MROUND(Таблица1[[#This Row],[BRUTTO, €]]*1.4,0.05)</f>
        <v>40.400000000000006</v>
      </c>
      <c r="G553" s="24">
        <f>Таблица1[[#This Row],[ЦЕНА В МОСКВЕ, €]]-Таблица1[[#This Row],[ЦЕНА В МОСКВЕ, €]]*$I$2</f>
        <v>40.400000000000006</v>
      </c>
      <c r="H553" s="41">
        <f>Таблица1[[#This Row],[ЦЕНА СО СКИДКОЙ, €2]]*$H$1</f>
        <v>3030.0000000000005</v>
      </c>
      <c r="I553" s="22"/>
    </row>
    <row r="554" spans="1:9" x14ac:dyDescent="0.3">
      <c r="A554" s="31" t="s">
        <v>1047</v>
      </c>
      <c r="B554" s="32" t="s">
        <v>1058</v>
      </c>
      <c r="C554" s="33" t="s">
        <v>1059</v>
      </c>
      <c r="D554" s="24">
        <v>101.45</v>
      </c>
      <c r="E554" s="24">
        <f>MROUND(Таблица1[[#This Row],[BRUTTO, €]]*1.15,0.05)</f>
        <v>116.65</v>
      </c>
      <c r="F554" s="20">
        <f>MROUND(Таблица1[[#This Row],[BRUTTO, €]]*1.4,0.05)</f>
        <v>142.05000000000001</v>
      </c>
      <c r="G554" s="24">
        <f>Таблица1[[#This Row],[ЦЕНА В МОСКВЕ, €]]-Таблица1[[#This Row],[ЦЕНА В МОСКВЕ, €]]*$I$2</f>
        <v>142.05000000000001</v>
      </c>
      <c r="H554" s="41">
        <f>Таблица1[[#This Row],[ЦЕНА СО СКИДКОЙ, €2]]*$H$1</f>
        <v>10653.75</v>
      </c>
      <c r="I554" s="22"/>
    </row>
    <row r="555" spans="1:9" x14ac:dyDescent="0.3">
      <c r="A555" s="31" t="s">
        <v>1047</v>
      </c>
      <c r="B555" s="32" t="s">
        <v>1076</v>
      </c>
      <c r="C555" s="33" t="s">
        <v>1077</v>
      </c>
      <c r="D555" s="24">
        <v>5.95</v>
      </c>
      <c r="E555" s="24">
        <f>MROUND(Таблица1[[#This Row],[BRUTTO, €]]*1.15,0.05)</f>
        <v>6.8500000000000005</v>
      </c>
      <c r="F555" s="20">
        <f>MROUND(Таблица1[[#This Row],[BRUTTO, €]]*1.4,0.05)</f>
        <v>8.35</v>
      </c>
      <c r="G555" s="24">
        <f>Таблица1[[#This Row],[ЦЕНА В МОСКВЕ, €]]-Таблица1[[#This Row],[ЦЕНА В МОСКВЕ, €]]*$I$2</f>
        <v>8.35</v>
      </c>
      <c r="H555" s="41">
        <f>Таблица1[[#This Row],[ЦЕНА СО СКИДКОЙ, €2]]*$H$1</f>
        <v>626.25</v>
      </c>
      <c r="I555" s="22"/>
    </row>
    <row r="556" spans="1:9" x14ac:dyDescent="0.3">
      <c r="A556" s="31" t="s">
        <v>1047</v>
      </c>
      <c r="B556" s="32" t="s">
        <v>1078</v>
      </c>
      <c r="C556" s="33" t="s">
        <v>1079</v>
      </c>
      <c r="D556" s="24">
        <v>8.75</v>
      </c>
      <c r="E556" s="24">
        <f>MROUND(Таблица1[[#This Row],[BRUTTO, €]]*1.15,0.05)</f>
        <v>10.050000000000001</v>
      </c>
      <c r="F556" s="20">
        <f>MROUND(Таблица1[[#This Row],[BRUTTO, €]]*1.4,0.05)</f>
        <v>12.25</v>
      </c>
      <c r="G556" s="24">
        <f>Таблица1[[#This Row],[ЦЕНА В МОСКВЕ, €]]-Таблица1[[#This Row],[ЦЕНА В МОСКВЕ, €]]*$I$2</f>
        <v>12.25</v>
      </c>
      <c r="H556" s="41">
        <f>Таблица1[[#This Row],[ЦЕНА СО СКИДКОЙ, €2]]*$H$1</f>
        <v>918.75</v>
      </c>
      <c r="I556" s="22"/>
    </row>
    <row r="557" spans="1:9" x14ac:dyDescent="0.3">
      <c r="A557" s="31" t="s">
        <v>1047</v>
      </c>
      <c r="B557" s="32" t="s">
        <v>1088</v>
      </c>
      <c r="C557" s="33" t="s">
        <v>1089</v>
      </c>
      <c r="D557" s="24">
        <v>7.65</v>
      </c>
      <c r="E557" s="24">
        <f>MROUND(Таблица1[[#This Row],[BRUTTO, €]]*1.15,0.05)</f>
        <v>8.8000000000000007</v>
      </c>
      <c r="F557" s="20">
        <f>MROUND(Таблица1[[#This Row],[BRUTTO, €]]*1.4,0.05)</f>
        <v>10.700000000000001</v>
      </c>
      <c r="G557" s="24">
        <f>Таблица1[[#This Row],[ЦЕНА В МОСКВЕ, €]]-Таблица1[[#This Row],[ЦЕНА В МОСКВЕ, €]]*$I$2</f>
        <v>10.700000000000001</v>
      </c>
      <c r="H557" s="41">
        <f>Таблица1[[#This Row],[ЦЕНА СО СКИДКОЙ, €2]]*$H$1</f>
        <v>802.50000000000011</v>
      </c>
      <c r="I557" s="22"/>
    </row>
    <row r="558" spans="1:9" x14ac:dyDescent="0.3">
      <c r="A558" s="31" t="s">
        <v>1047</v>
      </c>
      <c r="B558" s="32" t="s">
        <v>1080</v>
      </c>
      <c r="C558" s="33" t="s">
        <v>1081</v>
      </c>
      <c r="D558" s="24">
        <v>8.75</v>
      </c>
      <c r="E558" s="24">
        <f>MROUND(Таблица1[[#This Row],[BRUTTO, €]]*1.15,0.05)</f>
        <v>10.050000000000001</v>
      </c>
      <c r="F558" s="20">
        <f>MROUND(Таблица1[[#This Row],[BRUTTO, €]]*1.4,0.05)</f>
        <v>12.25</v>
      </c>
      <c r="G558" s="24">
        <f>Таблица1[[#This Row],[ЦЕНА В МОСКВЕ, €]]-Таблица1[[#This Row],[ЦЕНА В МОСКВЕ, €]]*$I$2</f>
        <v>12.25</v>
      </c>
      <c r="H558" s="41">
        <f>Таблица1[[#This Row],[ЦЕНА СО СКИДКОЙ, €2]]*$H$1</f>
        <v>918.75</v>
      </c>
      <c r="I558" s="22"/>
    </row>
    <row r="559" spans="1:9" x14ac:dyDescent="0.3">
      <c r="A559" s="31" t="s">
        <v>1047</v>
      </c>
      <c r="B559" s="32" t="s">
        <v>1090</v>
      </c>
      <c r="C559" s="33" t="s">
        <v>1091</v>
      </c>
      <c r="D559" s="24">
        <v>8.9499999999999993</v>
      </c>
      <c r="E559" s="24">
        <f>MROUND(Таблица1[[#This Row],[BRUTTO, €]]*1.15,0.05)</f>
        <v>10.3</v>
      </c>
      <c r="F559" s="20">
        <f>MROUND(Таблица1[[#This Row],[BRUTTO, €]]*1.4,0.05)</f>
        <v>12.55</v>
      </c>
      <c r="G559" s="24">
        <f>Таблица1[[#This Row],[ЦЕНА В МОСКВЕ, €]]-Таблица1[[#This Row],[ЦЕНА В МОСКВЕ, €]]*$I$2</f>
        <v>12.55</v>
      </c>
      <c r="H559" s="41">
        <f>Таблица1[[#This Row],[ЦЕНА СО СКИДКОЙ, €2]]*$H$1</f>
        <v>941.25</v>
      </c>
      <c r="I559" s="22"/>
    </row>
    <row r="560" spans="1:9" x14ac:dyDescent="0.3">
      <c r="A560" s="31" t="s">
        <v>1047</v>
      </c>
      <c r="B560" s="32" t="s">
        <v>2975</v>
      </c>
      <c r="C560" s="33" t="s">
        <v>2976</v>
      </c>
      <c r="D560" s="24">
        <v>10.3</v>
      </c>
      <c r="E560" s="24">
        <f>MROUND(Таблица1[[#This Row],[BRUTTO, €]]*1.15,0.05)</f>
        <v>11.850000000000001</v>
      </c>
      <c r="F560" s="20">
        <f>MROUND(Таблица1[[#This Row],[BRUTTO, €]]*1.4,0.05)</f>
        <v>14.4</v>
      </c>
      <c r="G560" s="24">
        <f>Таблица1[[#This Row],[ЦЕНА В МОСКВЕ, €]]-Таблица1[[#This Row],[ЦЕНА В МОСКВЕ, €]]*$I$2</f>
        <v>14.4</v>
      </c>
      <c r="H560" s="41">
        <f>Таблица1[[#This Row],[ЦЕНА СО СКИДКОЙ, €2]]*$H$1</f>
        <v>1080</v>
      </c>
      <c r="I560" s="22"/>
    </row>
    <row r="561" spans="1:9" x14ac:dyDescent="0.3">
      <c r="A561" s="31" t="s">
        <v>1047</v>
      </c>
      <c r="B561" s="32" t="s">
        <v>1082</v>
      </c>
      <c r="C561" s="33" t="s">
        <v>1083</v>
      </c>
      <c r="D561" s="24">
        <v>9.25</v>
      </c>
      <c r="E561" s="24">
        <f>MROUND(Таблица1[[#This Row],[BRUTTO, €]]*1.15,0.05)</f>
        <v>10.65</v>
      </c>
      <c r="F561" s="20">
        <f>MROUND(Таблица1[[#This Row],[BRUTTO, €]]*1.4,0.05)</f>
        <v>12.950000000000001</v>
      </c>
      <c r="G561" s="24">
        <f>Таблица1[[#This Row],[ЦЕНА В МОСКВЕ, €]]-Таблица1[[#This Row],[ЦЕНА В МОСКВЕ, €]]*$I$2</f>
        <v>12.950000000000001</v>
      </c>
      <c r="H561" s="41">
        <f>Таблица1[[#This Row],[ЦЕНА СО СКИДКОЙ, €2]]*$H$1</f>
        <v>971.25000000000011</v>
      </c>
      <c r="I561" s="22"/>
    </row>
    <row r="562" spans="1:9" x14ac:dyDescent="0.3">
      <c r="A562" s="31" t="s">
        <v>1047</v>
      </c>
      <c r="B562" s="32" t="s">
        <v>1084</v>
      </c>
      <c r="C562" s="33" t="s">
        <v>1085</v>
      </c>
      <c r="D562" s="24">
        <v>7.6</v>
      </c>
      <c r="E562" s="24">
        <f>MROUND(Таблица1[[#This Row],[BRUTTO, €]]*1.15,0.05)</f>
        <v>8.75</v>
      </c>
      <c r="F562" s="20">
        <f>MROUND(Таблица1[[#This Row],[BRUTTO, €]]*1.4,0.05)</f>
        <v>10.65</v>
      </c>
      <c r="G562" s="24">
        <f>Таблица1[[#This Row],[ЦЕНА В МОСКВЕ, €]]-Таблица1[[#This Row],[ЦЕНА В МОСКВЕ, €]]*$I$2</f>
        <v>10.65</v>
      </c>
      <c r="H562" s="41">
        <f>Таблица1[[#This Row],[ЦЕНА СО СКИДКОЙ, €2]]*$H$1</f>
        <v>798.75</v>
      </c>
      <c r="I562" s="22"/>
    </row>
    <row r="563" spans="1:9" x14ac:dyDescent="0.3">
      <c r="A563" s="31" t="s">
        <v>1047</v>
      </c>
      <c r="B563" s="32" t="s">
        <v>1086</v>
      </c>
      <c r="C563" s="33" t="s">
        <v>1087</v>
      </c>
      <c r="D563" s="24">
        <v>5.95</v>
      </c>
      <c r="E563" s="24">
        <f>MROUND(Таблица1[[#This Row],[BRUTTO, €]]*1.15,0.05)</f>
        <v>6.8500000000000005</v>
      </c>
      <c r="F563" s="20">
        <f>MROUND(Таблица1[[#This Row],[BRUTTO, €]]*1.4,0.05)</f>
        <v>8.35</v>
      </c>
      <c r="G563" s="24">
        <f>Таблица1[[#This Row],[ЦЕНА В МОСКВЕ, €]]-Таблица1[[#This Row],[ЦЕНА В МОСКВЕ, €]]*$I$2</f>
        <v>8.35</v>
      </c>
      <c r="H563" s="41">
        <f>Таблица1[[#This Row],[ЦЕНА СО СКИДКОЙ, €2]]*$H$1</f>
        <v>626.25</v>
      </c>
      <c r="I563" s="22"/>
    </row>
    <row r="564" spans="1:9" x14ac:dyDescent="0.3">
      <c r="A564" s="31" t="s">
        <v>1047</v>
      </c>
      <c r="B564" s="32" t="s">
        <v>1068</v>
      </c>
      <c r="C564" s="33" t="s">
        <v>1069</v>
      </c>
      <c r="D564" s="24">
        <v>29.3</v>
      </c>
      <c r="E564" s="24">
        <f>MROUND(Таблица1[[#This Row],[BRUTTO, €]]*1.15,0.05)</f>
        <v>33.700000000000003</v>
      </c>
      <c r="F564" s="20">
        <f>MROUND(Таблица1[[#This Row],[BRUTTO, €]]*1.4,0.05)</f>
        <v>41</v>
      </c>
      <c r="G564" s="24">
        <f>Таблица1[[#This Row],[ЦЕНА В МОСКВЕ, €]]-Таблица1[[#This Row],[ЦЕНА В МОСКВЕ, €]]*$I$2</f>
        <v>41</v>
      </c>
      <c r="H564" s="41">
        <f>Таблица1[[#This Row],[ЦЕНА СО СКИДКОЙ, €2]]*$H$1</f>
        <v>3075</v>
      </c>
      <c r="I564" s="22"/>
    </row>
    <row r="565" spans="1:9" x14ac:dyDescent="0.3">
      <c r="A565" s="31" t="s">
        <v>1047</v>
      </c>
      <c r="B565" s="32" t="s">
        <v>1070</v>
      </c>
      <c r="C565" s="33" t="s">
        <v>1071</v>
      </c>
      <c r="D565" s="24">
        <v>37.15</v>
      </c>
      <c r="E565" s="24">
        <f>MROUND(Таблица1[[#This Row],[BRUTTO, €]]*1.15,0.05)</f>
        <v>42.7</v>
      </c>
      <c r="F565" s="20">
        <f>MROUND(Таблица1[[#This Row],[BRUTTO, €]]*1.4,0.05)</f>
        <v>52</v>
      </c>
      <c r="G565" s="24">
        <f>Таблица1[[#This Row],[ЦЕНА В МОСКВЕ, €]]-Таблица1[[#This Row],[ЦЕНА В МОСКВЕ, €]]*$I$2</f>
        <v>52</v>
      </c>
      <c r="H565" s="41">
        <f>Таблица1[[#This Row],[ЦЕНА СО СКИДКОЙ, €2]]*$H$1</f>
        <v>3900</v>
      </c>
      <c r="I565" s="22"/>
    </row>
    <row r="566" spans="1:9" x14ac:dyDescent="0.3">
      <c r="A566" s="31" t="s">
        <v>1047</v>
      </c>
      <c r="B566" s="32" t="s">
        <v>1102</v>
      </c>
      <c r="C566" s="33" t="s">
        <v>1103</v>
      </c>
      <c r="D566" s="24">
        <v>41.45</v>
      </c>
      <c r="E566" s="24">
        <f>MROUND(Таблица1[[#This Row],[BRUTTO, €]]*1.15,0.05)</f>
        <v>47.650000000000006</v>
      </c>
      <c r="F566" s="20">
        <f>MROUND(Таблица1[[#This Row],[BRUTTO, €]]*1.4,0.05)</f>
        <v>58.050000000000004</v>
      </c>
      <c r="G566" s="24">
        <f>Таблица1[[#This Row],[ЦЕНА В МОСКВЕ, €]]-Таблица1[[#This Row],[ЦЕНА В МОСКВЕ, €]]*$I$2</f>
        <v>58.050000000000004</v>
      </c>
      <c r="H566" s="41">
        <f>Таблица1[[#This Row],[ЦЕНА СО СКИДКОЙ, €2]]*$H$1</f>
        <v>4353.75</v>
      </c>
      <c r="I566" s="22"/>
    </row>
    <row r="567" spans="1:9" x14ac:dyDescent="0.3">
      <c r="A567" s="31" t="s">
        <v>1047</v>
      </c>
      <c r="B567" s="32" t="s">
        <v>1104</v>
      </c>
      <c r="C567" s="33" t="s">
        <v>1105</v>
      </c>
      <c r="D567" s="24">
        <v>41.45</v>
      </c>
      <c r="E567" s="24">
        <f>MROUND(Таблица1[[#This Row],[BRUTTO, €]]*1.15,0.05)</f>
        <v>47.650000000000006</v>
      </c>
      <c r="F567" s="20">
        <f>MROUND(Таблица1[[#This Row],[BRUTTO, €]]*1.4,0.05)</f>
        <v>58.050000000000004</v>
      </c>
      <c r="G567" s="24">
        <f>Таблица1[[#This Row],[ЦЕНА В МОСКВЕ, €]]-Таблица1[[#This Row],[ЦЕНА В МОСКВЕ, €]]*$I$2</f>
        <v>58.050000000000004</v>
      </c>
      <c r="H567" s="41">
        <f>Таблица1[[#This Row],[ЦЕНА СО СКИДКОЙ, €2]]*$H$1</f>
        <v>4353.75</v>
      </c>
      <c r="I567" s="22"/>
    </row>
    <row r="568" spans="1:9" ht="21.6" x14ac:dyDescent="0.3">
      <c r="A568" s="31" t="s">
        <v>1047</v>
      </c>
      <c r="B568" s="32" t="s">
        <v>1108</v>
      </c>
      <c r="C568" s="33" t="s">
        <v>1109</v>
      </c>
      <c r="D568" s="24">
        <v>51.45</v>
      </c>
      <c r="E568" s="24">
        <f>MROUND(Таблица1[[#This Row],[BRUTTO, €]]*1.15,0.05)</f>
        <v>59.150000000000006</v>
      </c>
      <c r="F568" s="20">
        <f>MROUND(Таблица1[[#This Row],[BRUTTO, €]]*1.4,0.05)</f>
        <v>72.05</v>
      </c>
      <c r="G568" s="24">
        <f>Таблица1[[#This Row],[ЦЕНА В МОСКВЕ, €]]-Таблица1[[#This Row],[ЦЕНА В МОСКВЕ, €]]*$I$2</f>
        <v>72.05</v>
      </c>
      <c r="H568" s="41">
        <f>Таблица1[[#This Row],[ЦЕНА СО СКИДКОЙ, €2]]*$H$1</f>
        <v>5403.75</v>
      </c>
      <c r="I568" s="22"/>
    </row>
    <row r="569" spans="1:9" x14ac:dyDescent="0.3">
      <c r="A569" s="31" t="s">
        <v>1047</v>
      </c>
      <c r="B569" s="32" t="s">
        <v>1106</v>
      </c>
      <c r="C569" s="33" t="s">
        <v>1107</v>
      </c>
      <c r="D569" s="24">
        <v>1107.6500000000001</v>
      </c>
      <c r="E569" s="24">
        <f>MROUND(Таблица1[[#This Row],[BRUTTO, €]]*1.15,0.05)</f>
        <v>1273.8000000000002</v>
      </c>
      <c r="F569" s="20">
        <f>MROUND(Таблица1[[#This Row],[BRUTTO, €]]*1.4,0.05)</f>
        <v>1550.7</v>
      </c>
      <c r="G569" s="24">
        <f>Таблица1[[#This Row],[ЦЕНА В МОСКВЕ, €]]-Таблица1[[#This Row],[ЦЕНА В МОСКВЕ, €]]*$I$2</f>
        <v>1550.7</v>
      </c>
      <c r="H569" s="41">
        <f>Таблица1[[#This Row],[ЦЕНА СО СКИДКОЙ, €2]]*$H$1</f>
        <v>116302.5</v>
      </c>
      <c r="I569" s="22"/>
    </row>
    <row r="570" spans="1:9" ht="21.6" x14ac:dyDescent="0.3">
      <c r="A570" s="31" t="s">
        <v>1047</v>
      </c>
      <c r="B570" s="32" t="s">
        <v>1100</v>
      </c>
      <c r="C570" s="33" t="s">
        <v>1101</v>
      </c>
      <c r="D570" s="24">
        <v>5.45</v>
      </c>
      <c r="E570" s="24">
        <f>MROUND(Таблица1[[#This Row],[BRUTTO, €]]*1.15,0.05)</f>
        <v>6.25</v>
      </c>
      <c r="F570" s="20">
        <f>MROUND(Таблица1[[#This Row],[BRUTTO, €]]*1.4,0.05)</f>
        <v>7.65</v>
      </c>
      <c r="G570" s="24">
        <f>Таблица1[[#This Row],[ЦЕНА В МОСКВЕ, €]]-Таблица1[[#This Row],[ЦЕНА В МОСКВЕ, €]]*$I$2</f>
        <v>7.65</v>
      </c>
      <c r="H570" s="41">
        <f>Таблица1[[#This Row],[ЦЕНА СО СКИДКОЙ, €2]]*$H$1</f>
        <v>573.75</v>
      </c>
      <c r="I570" s="22"/>
    </row>
    <row r="571" spans="1:9" x14ac:dyDescent="0.3">
      <c r="A571" s="31" t="s">
        <v>1110</v>
      </c>
      <c r="B571" s="32" t="s">
        <v>1111</v>
      </c>
      <c r="C571" s="33" t="s">
        <v>1112</v>
      </c>
      <c r="D571" s="24">
        <v>14.6</v>
      </c>
      <c r="E571" s="24">
        <f>MROUND(Таблица1[[#This Row],[BRUTTO, €]]*1.15,0.05)</f>
        <v>16.8</v>
      </c>
      <c r="F571" s="20">
        <f>MROUND(Таблица1[[#This Row],[BRUTTO, €]]*1.4,0.05)</f>
        <v>20.450000000000003</v>
      </c>
      <c r="G571" s="24">
        <f>Таблица1[[#This Row],[ЦЕНА В МОСКВЕ, €]]-Таблица1[[#This Row],[ЦЕНА В МОСКВЕ, €]]*$I$2</f>
        <v>20.450000000000003</v>
      </c>
      <c r="H571" s="41">
        <f>Таблица1[[#This Row],[ЦЕНА СО СКИДКОЙ, €2]]*$H$1</f>
        <v>1533.7500000000002</v>
      </c>
      <c r="I571" s="22"/>
    </row>
    <row r="572" spans="1:9" ht="21.6" x14ac:dyDescent="0.3">
      <c r="A572" s="31" t="s">
        <v>1110</v>
      </c>
      <c r="B572" s="32" t="s">
        <v>1113</v>
      </c>
      <c r="C572" s="33" t="s">
        <v>1114</v>
      </c>
      <c r="D572" s="24">
        <v>40.450000000000003</v>
      </c>
      <c r="E572" s="24">
        <f>MROUND(Таблица1[[#This Row],[BRUTTO, €]]*1.15,0.05)</f>
        <v>46.5</v>
      </c>
      <c r="F572" s="20">
        <f>MROUND(Таблица1[[#This Row],[BRUTTO, €]]*1.4,0.05)</f>
        <v>56.650000000000006</v>
      </c>
      <c r="G572" s="24">
        <f>Таблица1[[#This Row],[ЦЕНА В МОСКВЕ, €]]-Таблица1[[#This Row],[ЦЕНА В МОСКВЕ, €]]*$I$2</f>
        <v>56.650000000000006</v>
      </c>
      <c r="H572" s="41">
        <f>Таблица1[[#This Row],[ЦЕНА СО СКИДКОЙ, €2]]*$H$1</f>
        <v>4248.75</v>
      </c>
      <c r="I572" s="22"/>
    </row>
    <row r="573" spans="1:9" ht="21.6" x14ac:dyDescent="0.3">
      <c r="A573" s="31" t="s">
        <v>1110</v>
      </c>
      <c r="B573" s="32" t="s">
        <v>1115</v>
      </c>
      <c r="C573" s="33" t="s">
        <v>1116</v>
      </c>
      <c r="D573" s="24">
        <v>40.450000000000003</v>
      </c>
      <c r="E573" s="24">
        <f>MROUND(Таблица1[[#This Row],[BRUTTO, €]]*1.15,0.05)</f>
        <v>46.5</v>
      </c>
      <c r="F573" s="20">
        <f>MROUND(Таблица1[[#This Row],[BRUTTO, €]]*1.4,0.05)</f>
        <v>56.650000000000006</v>
      </c>
      <c r="G573" s="24">
        <f>Таблица1[[#This Row],[ЦЕНА В МОСКВЕ, €]]-Таблица1[[#This Row],[ЦЕНА В МОСКВЕ, €]]*$I$2</f>
        <v>56.650000000000006</v>
      </c>
      <c r="H573" s="41">
        <f>Таблица1[[#This Row],[ЦЕНА СО СКИДКОЙ, €2]]*$H$1</f>
        <v>4248.75</v>
      </c>
      <c r="I573" s="22"/>
    </row>
    <row r="574" spans="1:9" x14ac:dyDescent="0.3">
      <c r="A574" s="31" t="s">
        <v>1110</v>
      </c>
      <c r="B574" s="32" t="s">
        <v>1117</v>
      </c>
      <c r="C574" s="33" t="s">
        <v>1118</v>
      </c>
      <c r="D574" s="24">
        <v>4.7</v>
      </c>
      <c r="E574" s="24">
        <f>MROUND(Таблица1[[#This Row],[BRUTTO, €]]*1.15,0.05)</f>
        <v>5.4</v>
      </c>
      <c r="F574" s="20">
        <f>MROUND(Таблица1[[#This Row],[BRUTTO, €]]*1.4,0.05)</f>
        <v>6.6000000000000005</v>
      </c>
      <c r="G574" s="24">
        <f>Таблица1[[#This Row],[ЦЕНА В МОСКВЕ, €]]-Таблица1[[#This Row],[ЦЕНА В МОСКВЕ, €]]*$I$2</f>
        <v>6.6000000000000005</v>
      </c>
      <c r="H574" s="41">
        <f>Таблица1[[#This Row],[ЦЕНА СО СКИДКОЙ, €2]]*$H$1</f>
        <v>495.00000000000006</v>
      </c>
      <c r="I574" s="22"/>
    </row>
    <row r="575" spans="1:9" x14ac:dyDescent="0.3">
      <c r="A575" s="31" t="s">
        <v>1110</v>
      </c>
      <c r="B575" s="32" t="s">
        <v>1119</v>
      </c>
      <c r="C575" s="33" t="s">
        <v>1120</v>
      </c>
      <c r="D575" s="24">
        <v>4.7</v>
      </c>
      <c r="E575" s="24">
        <f>MROUND(Таблица1[[#This Row],[BRUTTO, €]]*1.15,0.05)</f>
        <v>5.4</v>
      </c>
      <c r="F575" s="20">
        <f>MROUND(Таблица1[[#This Row],[BRUTTO, €]]*1.4,0.05)</f>
        <v>6.6000000000000005</v>
      </c>
      <c r="G575" s="24">
        <f>Таблица1[[#This Row],[ЦЕНА В МОСКВЕ, €]]-Таблица1[[#This Row],[ЦЕНА В МОСКВЕ, €]]*$I$2</f>
        <v>6.6000000000000005</v>
      </c>
      <c r="H575" s="41">
        <f>Таблица1[[#This Row],[ЦЕНА СО СКИДКОЙ, €2]]*$H$1</f>
        <v>495.00000000000006</v>
      </c>
      <c r="I575" s="22"/>
    </row>
    <row r="576" spans="1:9" x14ac:dyDescent="0.3">
      <c r="A576" s="31" t="s">
        <v>1110</v>
      </c>
      <c r="B576" s="32" t="s">
        <v>1121</v>
      </c>
      <c r="C576" s="33" t="s">
        <v>1122</v>
      </c>
      <c r="D576" s="24">
        <v>5.15</v>
      </c>
      <c r="E576" s="24">
        <f>MROUND(Таблица1[[#This Row],[BRUTTO, €]]*1.15,0.05)</f>
        <v>5.9</v>
      </c>
      <c r="F576" s="20">
        <f>MROUND(Таблица1[[#This Row],[BRUTTO, €]]*1.4,0.05)</f>
        <v>7.2</v>
      </c>
      <c r="G576" s="24">
        <f>Таблица1[[#This Row],[ЦЕНА В МОСКВЕ, €]]-Таблица1[[#This Row],[ЦЕНА В МОСКВЕ, €]]*$I$2</f>
        <v>7.2</v>
      </c>
      <c r="H576" s="41">
        <f>Таблица1[[#This Row],[ЦЕНА СО СКИДКОЙ, €2]]*$H$1</f>
        <v>540</v>
      </c>
      <c r="I576" s="22"/>
    </row>
    <row r="577" spans="1:9" x14ac:dyDescent="0.3">
      <c r="A577" s="31" t="s">
        <v>1110</v>
      </c>
      <c r="B577" s="32" t="s">
        <v>1123</v>
      </c>
      <c r="C577" s="33" t="s">
        <v>1124</v>
      </c>
      <c r="D577" s="24">
        <v>4.7</v>
      </c>
      <c r="E577" s="24">
        <f>MROUND(Таблица1[[#This Row],[BRUTTO, €]]*1.15,0.05)</f>
        <v>5.4</v>
      </c>
      <c r="F577" s="20">
        <f>MROUND(Таблица1[[#This Row],[BRUTTO, €]]*1.4,0.05)</f>
        <v>6.6000000000000005</v>
      </c>
      <c r="G577" s="24">
        <f>Таблица1[[#This Row],[ЦЕНА В МОСКВЕ, €]]-Таблица1[[#This Row],[ЦЕНА В МОСКВЕ, €]]*$I$2</f>
        <v>6.6000000000000005</v>
      </c>
      <c r="H577" s="41">
        <f>Таблица1[[#This Row],[ЦЕНА СО СКИДКОЙ, €2]]*$H$1</f>
        <v>495.00000000000006</v>
      </c>
      <c r="I577" s="22"/>
    </row>
    <row r="578" spans="1:9" x14ac:dyDescent="0.3">
      <c r="A578" s="31" t="s">
        <v>1110</v>
      </c>
      <c r="B578" s="32" t="s">
        <v>1125</v>
      </c>
      <c r="C578" s="33" t="s">
        <v>1126</v>
      </c>
      <c r="D578" s="24">
        <v>4.7</v>
      </c>
      <c r="E578" s="24">
        <f>MROUND(Таблица1[[#This Row],[BRUTTO, €]]*1.15,0.05)</f>
        <v>5.4</v>
      </c>
      <c r="F578" s="20">
        <f>MROUND(Таблица1[[#This Row],[BRUTTO, €]]*1.4,0.05)</f>
        <v>6.6000000000000005</v>
      </c>
      <c r="G578" s="24">
        <f>Таблица1[[#This Row],[ЦЕНА В МОСКВЕ, €]]-Таблица1[[#This Row],[ЦЕНА В МОСКВЕ, €]]*$I$2</f>
        <v>6.6000000000000005</v>
      </c>
      <c r="H578" s="41">
        <f>Таблица1[[#This Row],[ЦЕНА СО СКИДКОЙ, €2]]*$H$1</f>
        <v>495.00000000000006</v>
      </c>
      <c r="I578" s="22"/>
    </row>
    <row r="579" spans="1:9" x14ac:dyDescent="0.3">
      <c r="A579" s="31" t="s">
        <v>1110</v>
      </c>
      <c r="B579" s="32" t="s">
        <v>1127</v>
      </c>
      <c r="C579" s="33" t="s">
        <v>1128</v>
      </c>
      <c r="D579" s="24">
        <v>5.15</v>
      </c>
      <c r="E579" s="24">
        <f>MROUND(Таблица1[[#This Row],[BRUTTO, €]]*1.15,0.05)</f>
        <v>5.9</v>
      </c>
      <c r="F579" s="20">
        <f>MROUND(Таблица1[[#This Row],[BRUTTO, €]]*1.4,0.05)</f>
        <v>7.2</v>
      </c>
      <c r="G579" s="24">
        <f>Таблица1[[#This Row],[ЦЕНА В МОСКВЕ, €]]-Таблица1[[#This Row],[ЦЕНА В МОСКВЕ, €]]*$I$2</f>
        <v>7.2</v>
      </c>
      <c r="H579" s="41">
        <f>Таблица1[[#This Row],[ЦЕНА СО СКИДКОЙ, €2]]*$H$1</f>
        <v>540</v>
      </c>
      <c r="I579" s="22"/>
    </row>
    <row r="580" spans="1:9" ht="21.6" x14ac:dyDescent="0.3">
      <c r="A580" s="31" t="s">
        <v>1110</v>
      </c>
      <c r="B580" s="32" t="s">
        <v>1129</v>
      </c>
      <c r="C580" s="33" t="s">
        <v>1130</v>
      </c>
      <c r="D580" s="24">
        <v>22.25</v>
      </c>
      <c r="E580" s="24">
        <f>MROUND(Таблица1[[#This Row],[BRUTTO, €]]*1.15,0.05)</f>
        <v>25.6</v>
      </c>
      <c r="F580" s="20">
        <f>MROUND(Таблица1[[#This Row],[BRUTTO, €]]*1.4,0.05)</f>
        <v>31.150000000000002</v>
      </c>
      <c r="G580" s="24">
        <f>Таблица1[[#This Row],[ЦЕНА В МОСКВЕ, €]]-Таблица1[[#This Row],[ЦЕНА В МОСКВЕ, €]]*$I$2</f>
        <v>31.150000000000002</v>
      </c>
      <c r="H580" s="41">
        <f>Таблица1[[#This Row],[ЦЕНА СО СКИДКОЙ, €2]]*$H$1</f>
        <v>2336.25</v>
      </c>
      <c r="I580" s="22"/>
    </row>
    <row r="581" spans="1:9" ht="21.6" x14ac:dyDescent="0.3">
      <c r="A581" s="31" t="s">
        <v>1110</v>
      </c>
      <c r="B581" s="32" t="s">
        <v>1131</v>
      </c>
      <c r="C581" s="33" t="s">
        <v>1132</v>
      </c>
      <c r="D581" s="24">
        <v>22.25</v>
      </c>
      <c r="E581" s="24">
        <f>MROUND(Таблица1[[#This Row],[BRUTTO, €]]*1.15,0.05)</f>
        <v>25.6</v>
      </c>
      <c r="F581" s="20">
        <f>MROUND(Таблица1[[#This Row],[BRUTTO, €]]*1.4,0.05)</f>
        <v>31.150000000000002</v>
      </c>
      <c r="G581" s="24">
        <f>Таблица1[[#This Row],[ЦЕНА В МОСКВЕ, €]]-Таблица1[[#This Row],[ЦЕНА В МОСКВЕ, €]]*$I$2</f>
        <v>31.150000000000002</v>
      </c>
      <c r="H581" s="41">
        <f>Таблица1[[#This Row],[ЦЕНА СО СКИДКОЙ, €2]]*$H$1</f>
        <v>2336.25</v>
      </c>
      <c r="I581" s="22"/>
    </row>
    <row r="582" spans="1:9" ht="21.6" x14ac:dyDescent="0.3">
      <c r="A582" s="31" t="s">
        <v>1110</v>
      </c>
      <c r="B582" s="32" t="s">
        <v>1133</v>
      </c>
      <c r="C582" s="33" t="s">
        <v>1134</v>
      </c>
      <c r="D582" s="24">
        <v>23.8</v>
      </c>
      <c r="E582" s="24">
        <f>MROUND(Таблица1[[#This Row],[BRUTTO, €]]*1.15,0.05)</f>
        <v>27.35</v>
      </c>
      <c r="F582" s="20">
        <f>MROUND(Таблица1[[#This Row],[BRUTTO, €]]*1.4,0.05)</f>
        <v>33.300000000000004</v>
      </c>
      <c r="G582" s="24">
        <f>Таблица1[[#This Row],[ЦЕНА В МОСКВЕ, €]]-Таблица1[[#This Row],[ЦЕНА В МОСКВЕ, €]]*$I$2</f>
        <v>33.300000000000004</v>
      </c>
      <c r="H582" s="41">
        <f>Таблица1[[#This Row],[ЦЕНА СО СКИДКОЙ, €2]]*$H$1</f>
        <v>2497.5000000000005</v>
      </c>
      <c r="I582" s="22"/>
    </row>
    <row r="583" spans="1:9" ht="21.6" x14ac:dyDescent="0.3">
      <c r="A583" s="31" t="s">
        <v>1110</v>
      </c>
      <c r="B583" s="32" t="s">
        <v>1135</v>
      </c>
      <c r="C583" s="33" t="s">
        <v>1136</v>
      </c>
      <c r="D583" s="24">
        <v>23.8</v>
      </c>
      <c r="E583" s="24">
        <f>MROUND(Таблица1[[#This Row],[BRUTTO, €]]*1.15,0.05)</f>
        <v>27.35</v>
      </c>
      <c r="F583" s="20">
        <f>MROUND(Таблица1[[#This Row],[BRUTTO, €]]*1.4,0.05)</f>
        <v>33.300000000000004</v>
      </c>
      <c r="G583" s="24">
        <f>Таблица1[[#This Row],[ЦЕНА В МОСКВЕ, €]]-Таблица1[[#This Row],[ЦЕНА В МОСКВЕ, €]]*$I$2</f>
        <v>33.300000000000004</v>
      </c>
      <c r="H583" s="41">
        <f>Таблица1[[#This Row],[ЦЕНА СО СКИДКОЙ, €2]]*$H$1</f>
        <v>2497.5000000000005</v>
      </c>
      <c r="I583" s="22"/>
    </row>
    <row r="584" spans="1:9" x14ac:dyDescent="0.3">
      <c r="A584" s="31" t="s">
        <v>1110</v>
      </c>
      <c r="B584" s="32" t="s">
        <v>1137</v>
      </c>
      <c r="C584" s="33" t="s">
        <v>1138</v>
      </c>
      <c r="D584" s="24">
        <v>4.7</v>
      </c>
      <c r="E584" s="24">
        <f>MROUND(Таблица1[[#This Row],[BRUTTO, €]]*1.15,0.05)</f>
        <v>5.4</v>
      </c>
      <c r="F584" s="20">
        <f>MROUND(Таблица1[[#This Row],[BRUTTO, €]]*1.4,0.05)</f>
        <v>6.6000000000000005</v>
      </c>
      <c r="G584" s="24">
        <f>Таблица1[[#This Row],[ЦЕНА В МОСКВЕ, €]]-Таблица1[[#This Row],[ЦЕНА В МОСКВЕ, €]]*$I$2</f>
        <v>6.6000000000000005</v>
      </c>
      <c r="H584" s="41">
        <f>Таблица1[[#This Row],[ЦЕНА СО СКИДКОЙ, €2]]*$H$1</f>
        <v>495.00000000000006</v>
      </c>
      <c r="I584" s="22"/>
    </row>
    <row r="585" spans="1:9" x14ac:dyDescent="0.3">
      <c r="A585" s="31" t="s">
        <v>1110</v>
      </c>
      <c r="B585" s="32" t="s">
        <v>1139</v>
      </c>
      <c r="C585" s="33" t="s">
        <v>1140</v>
      </c>
      <c r="D585" s="24">
        <v>4.7</v>
      </c>
      <c r="E585" s="24">
        <f>MROUND(Таблица1[[#This Row],[BRUTTO, €]]*1.15,0.05)</f>
        <v>5.4</v>
      </c>
      <c r="F585" s="20">
        <f>MROUND(Таблица1[[#This Row],[BRUTTO, €]]*1.4,0.05)</f>
        <v>6.6000000000000005</v>
      </c>
      <c r="G585" s="24">
        <f>Таблица1[[#This Row],[ЦЕНА В МОСКВЕ, €]]-Таблица1[[#This Row],[ЦЕНА В МОСКВЕ, €]]*$I$2</f>
        <v>6.6000000000000005</v>
      </c>
      <c r="H585" s="41">
        <f>Таблица1[[#This Row],[ЦЕНА СО СКИДКОЙ, €2]]*$H$1</f>
        <v>495.00000000000006</v>
      </c>
      <c r="I585" s="22"/>
    </row>
    <row r="586" spans="1:9" x14ac:dyDescent="0.3">
      <c r="A586" s="31" t="s">
        <v>1110</v>
      </c>
      <c r="B586" s="32" t="s">
        <v>1141</v>
      </c>
      <c r="C586" s="33" t="s">
        <v>1142</v>
      </c>
      <c r="D586" s="24">
        <v>4.7</v>
      </c>
      <c r="E586" s="24">
        <f>MROUND(Таблица1[[#This Row],[BRUTTO, €]]*1.15,0.05)</f>
        <v>5.4</v>
      </c>
      <c r="F586" s="20">
        <f>MROUND(Таблица1[[#This Row],[BRUTTO, €]]*1.4,0.05)</f>
        <v>6.6000000000000005</v>
      </c>
      <c r="G586" s="24">
        <f>Таблица1[[#This Row],[ЦЕНА В МОСКВЕ, €]]-Таблица1[[#This Row],[ЦЕНА В МОСКВЕ, €]]*$I$2</f>
        <v>6.6000000000000005</v>
      </c>
      <c r="H586" s="41">
        <f>Таблица1[[#This Row],[ЦЕНА СО СКИДКОЙ, €2]]*$H$1</f>
        <v>495.00000000000006</v>
      </c>
      <c r="I586" s="22"/>
    </row>
    <row r="587" spans="1:9" x14ac:dyDescent="0.3">
      <c r="A587" s="31" t="s">
        <v>1110</v>
      </c>
      <c r="B587" s="32" t="s">
        <v>1143</v>
      </c>
      <c r="C587" s="33" t="s">
        <v>1144</v>
      </c>
      <c r="D587" s="24">
        <v>7.45</v>
      </c>
      <c r="E587" s="24">
        <f>MROUND(Таблица1[[#This Row],[BRUTTO, €]]*1.15,0.05)</f>
        <v>8.5500000000000007</v>
      </c>
      <c r="F587" s="20">
        <f>MROUND(Таблица1[[#This Row],[BRUTTO, €]]*1.4,0.05)</f>
        <v>10.450000000000001</v>
      </c>
      <c r="G587" s="24">
        <f>Таблица1[[#This Row],[ЦЕНА В МОСКВЕ, €]]-Таблица1[[#This Row],[ЦЕНА В МОСКВЕ, €]]*$I$2</f>
        <v>10.450000000000001</v>
      </c>
      <c r="H587" s="41">
        <f>Таблица1[[#This Row],[ЦЕНА СО СКИДКОЙ, €2]]*$H$1</f>
        <v>783.75000000000011</v>
      </c>
      <c r="I587" s="22"/>
    </row>
    <row r="588" spans="1:9" x14ac:dyDescent="0.3">
      <c r="A588" s="31" t="s">
        <v>1110</v>
      </c>
      <c r="B588" s="32" t="s">
        <v>1145</v>
      </c>
      <c r="C588" s="33" t="s">
        <v>1146</v>
      </c>
      <c r="D588" s="24">
        <v>5.15</v>
      </c>
      <c r="E588" s="24">
        <f>MROUND(Таблица1[[#This Row],[BRUTTO, €]]*1.15,0.05)</f>
        <v>5.9</v>
      </c>
      <c r="F588" s="20">
        <f>MROUND(Таблица1[[#This Row],[BRUTTO, €]]*1.4,0.05)</f>
        <v>7.2</v>
      </c>
      <c r="G588" s="24">
        <f>Таблица1[[#This Row],[ЦЕНА В МОСКВЕ, €]]-Таблица1[[#This Row],[ЦЕНА В МОСКВЕ, €]]*$I$2</f>
        <v>7.2</v>
      </c>
      <c r="H588" s="41">
        <f>Таблица1[[#This Row],[ЦЕНА СО СКИДКОЙ, €2]]*$H$1</f>
        <v>540</v>
      </c>
      <c r="I588" s="22"/>
    </row>
    <row r="589" spans="1:9" ht="21.6" x14ac:dyDescent="0.3">
      <c r="A589" s="31" t="s">
        <v>1110</v>
      </c>
      <c r="B589" s="32" t="s">
        <v>1147</v>
      </c>
      <c r="C589" s="33" t="s">
        <v>1148</v>
      </c>
      <c r="D589" s="24">
        <v>13.85</v>
      </c>
      <c r="E589" s="24">
        <f>MROUND(Таблица1[[#This Row],[BRUTTO, €]]*1.15,0.05)</f>
        <v>15.950000000000001</v>
      </c>
      <c r="F589" s="20">
        <f>MROUND(Таблица1[[#This Row],[BRUTTO, €]]*1.4,0.05)</f>
        <v>19.400000000000002</v>
      </c>
      <c r="G589" s="24">
        <f>Таблица1[[#This Row],[ЦЕНА В МОСКВЕ, €]]-Таблица1[[#This Row],[ЦЕНА В МОСКВЕ, €]]*$I$2</f>
        <v>19.400000000000002</v>
      </c>
      <c r="H589" s="41">
        <f>Таблица1[[#This Row],[ЦЕНА СО СКИДКОЙ, €2]]*$H$1</f>
        <v>1455.0000000000002</v>
      </c>
      <c r="I589" s="22"/>
    </row>
    <row r="590" spans="1:9" ht="21.6" x14ac:dyDescent="0.3">
      <c r="A590" s="31" t="s">
        <v>1110</v>
      </c>
      <c r="B590" s="32" t="s">
        <v>1149</v>
      </c>
      <c r="C590" s="33" t="s">
        <v>1150</v>
      </c>
      <c r="D590" s="24">
        <v>13.85</v>
      </c>
      <c r="E590" s="24">
        <f>MROUND(Таблица1[[#This Row],[BRUTTO, €]]*1.15,0.05)</f>
        <v>15.950000000000001</v>
      </c>
      <c r="F590" s="20">
        <f>MROUND(Таблица1[[#This Row],[BRUTTO, €]]*1.4,0.05)</f>
        <v>19.400000000000002</v>
      </c>
      <c r="G590" s="24">
        <f>Таблица1[[#This Row],[ЦЕНА В МОСКВЕ, €]]-Таблица1[[#This Row],[ЦЕНА В МОСКВЕ, €]]*$I$2</f>
        <v>19.400000000000002</v>
      </c>
      <c r="H590" s="41">
        <f>Таблица1[[#This Row],[ЦЕНА СО СКИДКОЙ, €2]]*$H$1</f>
        <v>1455.0000000000002</v>
      </c>
      <c r="I590" s="22"/>
    </row>
    <row r="591" spans="1:9" ht="21.6" x14ac:dyDescent="0.3">
      <c r="A591" s="31" t="s">
        <v>1110</v>
      </c>
      <c r="B591" s="32" t="s">
        <v>1151</v>
      </c>
      <c r="C591" s="33" t="s">
        <v>1152</v>
      </c>
      <c r="D591" s="24">
        <v>35.9</v>
      </c>
      <c r="E591" s="24">
        <f>MROUND(Таблица1[[#This Row],[BRUTTO, €]]*1.15,0.05)</f>
        <v>41.300000000000004</v>
      </c>
      <c r="F591" s="20">
        <f>MROUND(Таблица1[[#This Row],[BRUTTO, €]]*1.4,0.05)</f>
        <v>50.25</v>
      </c>
      <c r="G591" s="24">
        <f>Таблица1[[#This Row],[ЦЕНА В МОСКВЕ, €]]-Таблица1[[#This Row],[ЦЕНА В МОСКВЕ, €]]*$I$2</f>
        <v>50.25</v>
      </c>
      <c r="H591" s="41">
        <f>Таблица1[[#This Row],[ЦЕНА СО СКИДКОЙ, €2]]*$H$1</f>
        <v>3768.75</v>
      </c>
      <c r="I591" s="22"/>
    </row>
    <row r="592" spans="1:9" ht="21.6" x14ac:dyDescent="0.3">
      <c r="A592" s="31" t="s">
        <v>1110</v>
      </c>
      <c r="B592" s="32" t="s">
        <v>1153</v>
      </c>
      <c r="C592" s="33" t="s">
        <v>1154</v>
      </c>
      <c r="D592" s="24">
        <v>35.9</v>
      </c>
      <c r="E592" s="24">
        <f>MROUND(Таблица1[[#This Row],[BRUTTO, €]]*1.15,0.05)</f>
        <v>41.300000000000004</v>
      </c>
      <c r="F592" s="20">
        <f>MROUND(Таблица1[[#This Row],[BRUTTO, €]]*1.4,0.05)</f>
        <v>50.25</v>
      </c>
      <c r="G592" s="24">
        <f>Таблица1[[#This Row],[ЦЕНА В МОСКВЕ, €]]-Таблица1[[#This Row],[ЦЕНА В МОСКВЕ, €]]*$I$2</f>
        <v>50.25</v>
      </c>
      <c r="H592" s="41">
        <f>Таблица1[[#This Row],[ЦЕНА СО СКИДКОЙ, €2]]*$H$1</f>
        <v>3768.75</v>
      </c>
      <c r="I592" s="22"/>
    </row>
    <row r="593" spans="1:9" ht="21.6" x14ac:dyDescent="0.3">
      <c r="A593" s="31" t="s">
        <v>1110</v>
      </c>
      <c r="B593" s="32" t="s">
        <v>1155</v>
      </c>
      <c r="C593" s="33" t="s">
        <v>1156</v>
      </c>
      <c r="D593" s="24">
        <v>13.85</v>
      </c>
      <c r="E593" s="24">
        <f>MROUND(Таблица1[[#This Row],[BRUTTO, €]]*1.15,0.05)</f>
        <v>15.950000000000001</v>
      </c>
      <c r="F593" s="20">
        <f>MROUND(Таблица1[[#This Row],[BRUTTO, €]]*1.4,0.05)</f>
        <v>19.400000000000002</v>
      </c>
      <c r="G593" s="24">
        <f>Таблица1[[#This Row],[ЦЕНА В МОСКВЕ, €]]-Таблица1[[#This Row],[ЦЕНА В МОСКВЕ, €]]*$I$2</f>
        <v>19.400000000000002</v>
      </c>
      <c r="H593" s="41">
        <f>Таблица1[[#This Row],[ЦЕНА СО СКИДКОЙ, €2]]*$H$1</f>
        <v>1455.0000000000002</v>
      </c>
      <c r="I593" s="22"/>
    </row>
    <row r="594" spans="1:9" ht="21.6" x14ac:dyDescent="0.3">
      <c r="A594" s="31" t="s">
        <v>1110</v>
      </c>
      <c r="B594" s="32" t="s">
        <v>1157</v>
      </c>
      <c r="C594" s="33" t="s">
        <v>1158</v>
      </c>
      <c r="D594" s="24">
        <v>13.85</v>
      </c>
      <c r="E594" s="24">
        <f>MROUND(Таблица1[[#This Row],[BRUTTO, €]]*1.15,0.05)</f>
        <v>15.950000000000001</v>
      </c>
      <c r="F594" s="20">
        <f>MROUND(Таблица1[[#This Row],[BRUTTO, €]]*1.4,0.05)</f>
        <v>19.400000000000002</v>
      </c>
      <c r="G594" s="24">
        <f>Таблица1[[#This Row],[ЦЕНА В МОСКВЕ, €]]-Таблица1[[#This Row],[ЦЕНА В МОСКВЕ, €]]*$I$2</f>
        <v>19.400000000000002</v>
      </c>
      <c r="H594" s="41">
        <f>Таблица1[[#This Row],[ЦЕНА СО СКИДКОЙ, €2]]*$H$1</f>
        <v>1455.0000000000002</v>
      </c>
      <c r="I594" s="22"/>
    </row>
    <row r="595" spans="1:9" ht="21.6" x14ac:dyDescent="0.3">
      <c r="A595" s="31" t="s">
        <v>1110</v>
      </c>
      <c r="B595" s="32" t="s">
        <v>1159</v>
      </c>
      <c r="C595" s="33" t="s">
        <v>1160</v>
      </c>
      <c r="D595" s="24">
        <v>35.9</v>
      </c>
      <c r="E595" s="24">
        <f>MROUND(Таблица1[[#This Row],[BRUTTO, €]]*1.15,0.05)</f>
        <v>41.300000000000004</v>
      </c>
      <c r="F595" s="20">
        <f>MROUND(Таблица1[[#This Row],[BRUTTO, €]]*1.4,0.05)</f>
        <v>50.25</v>
      </c>
      <c r="G595" s="24">
        <f>Таблица1[[#This Row],[ЦЕНА В МОСКВЕ, €]]-Таблица1[[#This Row],[ЦЕНА В МОСКВЕ, €]]*$I$2</f>
        <v>50.25</v>
      </c>
      <c r="H595" s="41">
        <f>Таблица1[[#This Row],[ЦЕНА СО СКИДКОЙ, €2]]*$H$1</f>
        <v>3768.75</v>
      </c>
      <c r="I595" s="22"/>
    </row>
    <row r="596" spans="1:9" ht="21.6" x14ac:dyDescent="0.3">
      <c r="A596" s="31" t="s">
        <v>1110</v>
      </c>
      <c r="B596" s="32" t="s">
        <v>1161</v>
      </c>
      <c r="C596" s="33" t="s">
        <v>1162</v>
      </c>
      <c r="D596" s="24">
        <v>35.9</v>
      </c>
      <c r="E596" s="24">
        <f>MROUND(Таблица1[[#This Row],[BRUTTO, €]]*1.15,0.05)</f>
        <v>41.300000000000004</v>
      </c>
      <c r="F596" s="20">
        <f>MROUND(Таблица1[[#This Row],[BRUTTO, €]]*1.4,0.05)</f>
        <v>50.25</v>
      </c>
      <c r="G596" s="24">
        <f>Таблица1[[#This Row],[ЦЕНА В МОСКВЕ, €]]-Таблица1[[#This Row],[ЦЕНА В МОСКВЕ, €]]*$I$2</f>
        <v>50.25</v>
      </c>
      <c r="H596" s="41">
        <f>Таблица1[[#This Row],[ЦЕНА СО СКИДКОЙ, €2]]*$H$1</f>
        <v>3768.75</v>
      </c>
      <c r="I596" s="22"/>
    </row>
    <row r="597" spans="1:9" x14ac:dyDescent="0.3">
      <c r="A597" s="31" t="s">
        <v>1110</v>
      </c>
      <c r="B597" s="32" t="s">
        <v>1163</v>
      </c>
      <c r="C597" s="33" t="s">
        <v>1164</v>
      </c>
      <c r="D597" s="24">
        <v>4.7</v>
      </c>
      <c r="E597" s="24">
        <f>MROUND(Таблица1[[#This Row],[BRUTTO, €]]*1.15,0.05)</f>
        <v>5.4</v>
      </c>
      <c r="F597" s="20">
        <f>MROUND(Таблица1[[#This Row],[BRUTTO, €]]*1.4,0.05)</f>
        <v>6.6000000000000005</v>
      </c>
      <c r="G597" s="24">
        <f>Таблица1[[#This Row],[ЦЕНА В МОСКВЕ, €]]-Таблица1[[#This Row],[ЦЕНА В МОСКВЕ, €]]*$I$2</f>
        <v>6.6000000000000005</v>
      </c>
      <c r="H597" s="41">
        <f>Таблица1[[#This Row],[ЦЕНА СО СКИДКОЙ, €2]]*$H$1</f>
        <v>495.00000000000006</v>
      </c>
      <c r="I597" s="22"/>
    </row>
    <row r="598" spans="1:9" ht="21.6" x14ac:dyDescent="0.3">
      <c r="A598" s="31" t="s">
        <v>1110</v>
      </c>
      <c r="B598" s="32" t="s">
        <v>1165</v>
      </c>
      <c r="C598" s="33" t="s">
        <v>1166</v>
      </c>
      <c r="D598" s="24">
        <v>56.4</v>
      </c>
      <c r="E598" s="24">
        <f>MROUND(Таблица1[[#This Row],[BRUTTO, €]]*1.15,0.05)</f>
        <v>64.850000000000009</v>
      </c>
      <c r="F598" s="20">
        <f>MROUND(Таблица1[[#This Row],[BRUTTO, €]]*1.4,0.05)</f>
        <v>78.95</v>
      </c>
      <c r="G598" s="24">
        <f>Таблица1[[#This Row],[ЦЕНА В МОСКВЕ, €]]-Таблица1[[#This Row],[ЦЕНА В МОСКВЕ, €]]*$I$2</f>
        <v>78.95</v>
      </c>
      <c r="H598" s="41">
        <f>Таблица1[[#This Row],[ЦЕНА СО СКИДКОЙ, €2]]*$H$1</f>
        <v>5921.25</v>
      </c>
      <c r="I598" s="22"/>
    </row>
    <row r="599" spans="1:9" ht="21.6" x14ac:dyDescent="0.3">
      <c r="A599" s="31" t="s">
        <v>1110</v>
      </c>
      <c r="B599" s="32" t="s">
        <v>1167</v>
      </c>
      <c r="C599" s="33" t="s">
        <v>1168</v>
      </c>
      <c r="D599" s="24">
        <v>56.4</v>
      </c>
      <c r="E599" s="24">
        <f>MROUND(Таблица1[[#This Row],[BRUTTO, €]]*1.15,0.05)</f>
        <v>64.850000000000009</v>
      </c>
      <c r="F599" s="20">
        <f>MROUND(Таблица1[[#This Row],[BRUTTO, €]]*1.4,0.05)</f>
        <v>78.95</v>
      </c>
      <c r="G599" s="24">
        <f>Таблица1[[#This Row],[ЦЕНА В МОСКВЕ, €]]-Таблица1[[#This Row],[ЦЕНА В МОСКВЕ, €]]*$I$2</f>
        <v>78.95</v>
      </c>
      <c r="H599" s="41">
        <f>Таблица1[[#This Row],[ЦЕНА СО СКИДКОЙ, €2]]*$H$1</f>
        <v>5921.25</v>
      </c>
      <c r="I599" s="22"/>
    </row>
    <row r="600" spans="1:9" x14ac:dyDescent="0.3">
      <c r="A600" s="31" t="s">
        <v>1110</v>
      </c>
      <c r="B600" s="32" t="s">
        <v>1169</v>
      </c>
      <c r="C600" s="33" t="s">
        <v>1170</v>
      </c>
      <c r="D600" s="24">
        <v>12.4</v>
      </c>
      <c r="E600" s="24">
        <f>MROUND(Таблица1[[#This Row],[BRUTTO, €]]*1.15,0.05)</f>
        <v>14.25</v>
      </c>
      <c r="F600" s="20">
        <f>MROUND(Таблица1[[#This Row],[BRUTTO, €]]*1.4,0.05)</f>
        <v>17.350000000000001</v>
      </c>
      <c r="G600" s="24">
        <f>Таблица1[[#This Row],[ЦЕНА В МОСКВЕ, €]]-Таблица1[[#This Row],[ЦЕНА В МОСКВЕ, €]]*$I$2</f>
        <v>17.350000000000001</v>
      </c>
      <c r="H600" s="41">
        <f>Таблица1[[#This Row],[ЦЕНА СО СКИДКОЙ, €2]]*$H$1</f>
        <v>1301.25</v>
      </c>
      <c r="I600" s="22"/>
    </row>
    <row r="601" spans="1:9" ht="21.6" x14ac:dyDescent="0.3">
      <c r="A601" s="31" t="s">
        <v>1110</v>
      </c>
      <c r="B601" s="32" t="s">
        <v>1171</v>
      </c>
      <c r="C601" s="33" t="s">
        <v>1172</v>
      </c>
      <c r="D601" s="24">
        <v>12.15</v>
      </c>
      <c r="E601" s="24">
        <f>MROUND(Таблица1[[#This Row],[BRUTTO, €]]*1.15,0.05)</f>
        <v>13.950000000000001</v>
      </c>
      <c r="F601" s="20">
        <f>MROUND(Таблица1[[#This Row],[BRUTTO, €]]*1.4,0.05)</f>
        <v>17</v>
      </c>
      <c r="G601" s="24">
        <f>Таблица1[[#This Row],[ЦЕНА В МОСКВЕ, €]]-Таблица1[[#This Row],[ЦЕНА В МОСКВЕ, €]]*$I$2</f>
        <v>17</v>
      </c>
      <c r="H601" s="41">
        <f>Таблица1[[#This Row],[ЦЕНА СО СКИДКОЙ, €2]]*$H$1</f>
        <v>1275</v>
      </c>
      <c r="I601" s="22"/>
    </row>
    <row r="602" spans="1:9" ht="21.6" x14ac:dyDescent="0.3">
      <c r="A602" s="31" t="s">
        <v>1110</v>
      </c>
      <c r="B602" s="32" t="s">
        <v>1173</v>
      </c>
      <c r="C602" s="33" t="s">
        <v>1174</v>
      </c>
      <c r="D602" s="24">
        <v>12.15</v>
      </c>
      <c r="E602" s="24">
        <f>MROUND(Таблица1[[#This Row],[BRUTTO, €]]*1.15,0.05)</f>
        <v>13.950000000000001</v>
      </c>
      <c r="F602" s="20">
        <f>MROUND(Таблица1[[#This Row],[BRUTTO, €]]*1.4,0.05)</f>
        <v>17</v>
      </c>
      <c r="G602" s="24">
        <f>Таблица1[[#This Row],[ЦЕНА В МОСКВЕ, €]]-Таблица1[[#This Row],[ЦЕНА В МОСКВЕ, €]]*$I$2</f>
        <v>17</v>
      </c>
      <c r="H602" s="41">
        <f>Таблица1[[#This Row],[ЦЕНА СО СКИДКОЙ, €2]]*$H$1</f>
        <v>1275</v>
      </c>
      <c r="I602" s="22"/>
    </row>
    <row r="603" spans="1:9" ht="21.6" x14ac:dyDescent="0.3">
      <c r="A603" s="31" t="s">
        <v>1110</v>
      </c>
      <c r="B603" s="32" t="s">
        <v>1175</v>
      </c>
      <c r="C603" s="33" t="s">
        <v>1176</v>
      </c>
      <c r="D603" s="24">
        <v>7.65</v>
      </c>
      <c r="E603" s="24">
        <f>MROUND(Таблица1[[#This Row],[BRUTTO, €]]*1.15,0.05)</f>
        <v>8.8000000000000007</v>
      </c>
      <c r="F603" s="20">
        <f>MROUND(Таблица1[[#This Row],[BRUTTO, €]]*1.4,0.05)</f>
        <v>10.700000000000001</v>
      </c>
      <c r="G603" s="24">
        <f>Таблица1[[#This Row],[ЦЕНА В МОСКВЕ, €]]-Таблица1[[#This Row],[ЦЕНА В МОСКВЕ, €]]*$I$2</f>
        <v>10.700000000000001</v>
      </c>
      <c r="H603" s="41">
        <f>Таблица1[[#This Row],[ЦЕНА СО СКИДКОЙ, €2]]*$H$1</f>
        <v>802.50000000000011</v>
      </c>
      <c r="I603" s="22"/>
    </row>
    <row r="604" spans="1:9" ht="21.6" x14ac:dyDescent="0.3">
      <c r="A604" s="31" t="s">
        <v>1110</v>
      </c>
      <c r="B604" s="32" t="s">
        <v>1177</v>
      </c>
      <c r="C604" s="33" t="s">
        <v>1178</v>
      </c>
      <c r="D604" s="24">
        <v>7.65</v>
      </c>
      <c r="E604" s="24">
        <f>MROUND(Таблица1[[#This Row],[BRUTTO, €]]*1.15,0.05)</f>
        <v>8.8000000000000007</v>
      </c>
      <c r="F604" s="20">
        <f>MROUND(Таблица1[[#This Row],[BRUTTO, €]]*1.4,0.05)</f>
        <v>10.700000000000001</v>
      </c>
      <c r="G604" s="24">
        <f>Таблица1[[#This Row],[ЦЕНА В МОСКВЕ, €]]-Таблица1[[#This Row],[ЦЕНА В МОСКВЕ, €]]*$I$2</f>
        <v>10.700000000000001</v>
      </c>
      <c r="H604" s="41">
        <f>Таблица1[[#This Row],[ЦЕНА СО СКИДКОЙ, €2]]*$H$1</f>
        <v>802.50000000000011</v>
      </c>
      <c r="I604" s="22"/>
    </row>
    <row r="605" spans="1:9" ht="21.6" x14ac:dyDescent="0.3">
      <c r="A605" s="31" t="s">
        <v>1110</v>
      </c>
      <c r="B605" s="32" t="s">
        <v>1179</v>
      </c>
      <c r="C605" s="33" t="s">
        <v>1180</v>
      </c>
      <c r="D605" s="24">
        <v>7.15</v>
      </c>
      <c r="E605" s="24">
        <f>MROUND(Таблица1[[#This Row],[BRUTTO, €]]*1.15,0.05)</f>
        <v>8.2000000000000011</v>
      </c>
      <c r="F605" s="20">
        <f>MROUND(Таблица1[[#This Row],[BRUTTO, €]]*1.4,0.05)</f>
        <v>10</v>
      </c>
      <c r="G605" s="24">
        <f>Таблица1[[#This Row],[ЦЕНА В МОСКВЕ, €]]-Таблица1[[#This Row],[ЦЕНА В МОСКВЕ, €]]*$I$2</f>
        <v>10</v>
      </c>
      <c r="H605" s="41">
        <f>Таблица1[[#This Row],[ЦЕНА СО СКИДКОЙ, €2]]*$H$1</f>
        <v>750</v>
      </c>
      <c r="I605" s="22"/>
    </row>
    <row r="606" spans="1:9" ht="21.6" x14ac:dyDescent="0.3">
      <c r="A606" s="31" t="s">
        <v>1110</v>
      </c>
      <c r="B606" s="32" t="s">
        <v>1181</v>
      </c>
      <c r="C606" s="33" t="s">
        <v>1182</v>
      </c>
      <c r="D606" s="24">
        <v>7.15</v>
      </c>
      <c r="E606" s="24">
        <f>MROUND(Таблица1[[#This Row],[BRUTTO, €]]*1.15,0.05)</f>
        <v>8.2000000000000011</v>
      </c>
      <c r="F606" s="20">
        <f>MROUND(Таблица1[[#This Row],[BRUTTO, €]]*1.4,0.05)</f>
        <v>10</v>
      </c>
      <c r="G606" s="24">
        <f>Таблица1[[#This Row],[ЦЕНА В МОСКВЕ, €]]-Таблица1[[#This Row],[ЦЕНА В МОСКВЕ, €]]*$I$2</f>
        <v>10</v>
      </c>
      <c r="H606" s="41">
        <f>Таблица1[[#This Row],[ЦЕНА СО СКИДКОЙ, €2]]*$H$1</f>
        <v>750</v>
      </c>
      <c r="I606" s="22"/>
    </row>
    <row r="607" spans="1:9" ht="21.6" x14ac:dyDescent="0.3">
      <c r="A607" s="31" t="s">
        <v>1110</v>
      </c>
      <c r="B607" s="32" t="s">
        <v>1183</v>
      </c>
      <c r="C607" s="33" t="s">
        <v>1184</v>
      </c>
      <c r="D607" s="24">
        <v>7.15</v>
      </c>
      <c r="E607" s="24">
        <f>MROUND(Таблица1[[#This Row],[BRUTTO, €]]*1.15,0.05)</f>
        <v>8.2000000000000011</v>
      </c>
      <c r="F607" s="20">
        <f>MROUND(Таблица1[[#This Row],[BRUTTO, €]]*1.4,0.05)</f>
        <v>10</v>
      </c>
      <c r="G607" s="24">
        <f>Таблица1[[#This Row],[ЦЕНА В МОСКВЕ, €]]-Таблица1[[#This Row],[ЦЕНА В МОСКВЕ, €]]*$I$2</f>
        <v>10</v>
      </c>
      <c r="H607" s="41">
        <f>Таблица1[[#This Row],[ЦЕНА СО СКИДКОЙ, €2]]*$H$1</f>
        <v>750</v>
      </c>
      <c r="I607" s="22"/>
    </row>
    <row r="608" spans="1:9" ht="21.6" x14ac:dyDescent="0.3">
      <c r="A608" s="31" t="s">
        <v>1110</v>
      </c>
      <c r="B608" s="32" t="s">
        <v>1185</v>
      </c>
      <c r="C608" s="33" t="s">
        <v>1186</v>
      </c>
      <c r="D608" s="24">
        <v>12.15</v>
      </c>
      <c r="E608" s="24">
        <f>MROUND(Таблица1[[#This Row],[BRUTTO, €]]*1.15,0.05)</f>
        <v>13.950000000000001</v>
      </c>
      <c r="F608" s="20">
        <f>MROUND(Таблица1[[#This Row],[BRUTTO, €]]*1.4,0.05)</f>
        <v>17</v>
      </c>
      <c r="G608" s="24">
        <f>Таблица1[[#This Row],[ЦЕНА В МОСКВЕ, €]]-Таблица1[[#This Row],[ЦЕНА В МОСКВЕ, €]]*$I$2</f>
        <v>17</v>
      </c>
      <c r="H608" s="41">
        <f>Таблица1[[#This Row],[ЦЕНА СО СКИДКОЙ, €2]]*$H$1</f>
        <v>1275</v>
      </c>
      <c r="I608" s="22"/>
    </row>
    <row r="609" spans="1:9" ht="21.6" x14ac:dyDescent="0.3">
      <c r="A609" s="31" t="s">
        <v>1110</v>
      </c>
      <c r="B609" s="32" t="s">
        <v>1187</v>
      </c>
      <c r="C609" s="33" t="s">
        <v>1188</v>
      </c>
      <c r="D609" s="24">
        <v>12.15</v>
      </c>
      <c r="E609" s="24">
        <f>MROUND(Таблица1[[#This Row],[BRUTTO, €]]*1.15,0.05)</f>
        <v>13.950000000000001</v>
      </c>
      <c r="F609" s="20">
        <f>MROUND(Таблица1[[#This Row],[BRUTTO, €]]*1.4,0.05)</f>
        <v>17</v>
      </c>
      <c r="G609" s="24">
        <f>Таблица1[[#This Row],[ЦЕНА В МОСКВЕ, €]]-Таблица1[[#This Row],[ЦЕНА В МОСКВЕ, €]]*$I$2</f>
        <v>17</v>
      </c>
      <c r="H609" s="41">
        <f>Таблица1[[#This Row],[ЦЕНА СО СКИДКОЙ, €2]]*$H$1</f>
        <v>1275</v>
      </c>
      <c r="I609" s="22"/>
    </row>
    <row r="610" spans="1:9" ht="21.6" x14ac:dyDescent="0.3">
      <c r="A610" s="31" t="s">
        <v>1110</v>
      </c>
      <c r="B610" s="32" t="s">
        <v>1189</v>
      </c>
      <c r="C610" s="33" t="s">
        <v>1190</v>
      </c>
      <c r="D610" s="24">
        <v>7.65</v>
      </c>
      <c r="E610" s="24">
        <f>MROUND(Таблица1[[#This Row],[BRUTTO, €]]*1.15,0.05)</f>
        <v>8.8000000000000007</v>
      </c>
      <c r="F610" s="20">
        <f>MROUND(Таблица1[[#This Row],[BRUTTO, €]]*1.4,0.05)</f>
        <v>10.700000000000001</v>
      </c>
      <c r="G610" s="24">
        <f>Таблица1[[#This Row],[ЦЕНА В МОСКВЕ, €]]-Таблица1[[#This Row],[ЦЕНА В МОСКВЕ, €]]*$I$2</f>
        <v>10.700000000000001</v>
      </c>
      <c r="H610" s="41">
        <f>Таблица1[[#This Row],[ЦЕНА СО СКИДКОЙ, €2]]*$H$1</f>
        <v>802.50000000000011</v>
      </c>
      <c r="I610" s="22"/>
    </row>
    <row r="611" spans="1:9" ht="21.6" x14ac:dyDescent="0.3">
      <c r="A611" s="31" t="s">
        <v>1110</v>
      </c>
      <c r="B611" s="32" t="s">
        <v>1191</v>
      </c>
      <c r="C611" s="33" t="s">
        <v>1192</v>
      </c>
      <c r="D611" s="24">
        <v>7.65</v>
      </c>
      <c r="E611" s="24">
        <f>MROUND(Таблица1[[#This Row],[BRUTTO, €]]*1.15,0.05)</f>
        <v>8.8000000000000007</v>
      </c>
      <c r="F611" s="20">
        <f>MROUND(Таблица1[[#This Row],[BRUTTO, €]]*1.4,0.05)</f>
        <v>10.700000000000001</v>
      </c>
      <c r="G611" s="24">
        <f>Таблица1[[#This Row],[ЦЕНА В МОСКВЕ, €]]-Таблица1[[#This Row],[ЦЕНА В МОСКВЕ, €]]*$I$2</f>
        <v>10.700000000000001</v>
      </c>
      <c r="H611" s="41">
        <f>Таблица1[[#This Row],[ЦЕНА СО СКИДКОЙ, €2]]*$H$1</f>
        <v>802.50000000000011</v>
      </c>
      <c r="I611" s="22"/>
    </row>
    <row r="612" spans="1:9" ht="21.6" x14ac:dyDescent="0.3">
      <c r="A612" s="31" t="s">
        <v>1110</v>
      </c>
      <c r="B612" s="32" t="s">
        <v>1193</v>
      </c>
      <c r="C612" s="33" t="s">
        <v>1194</v>
      </c>
      <c r="D612" s="24">
        <v>28.75</v>
      </c>
      <c r="E612" s="24">
        <f>MROUND(Таблица1[[#This Row],[BRUTTO, €]]*1.15,0.05)</f>
        <v>33.050000000000004</v>
      </c>
      <c r="F612" s="20">
        <f>MROUND(Таблица1[[#This Row],[BRUTTO, €]]*1.4,0.05)</f>
        <v>40.25</v>
      </c>
      <c r="G612" s="24">
        <f>Таблица1[[#This Row],[ЦЕНА В МОСКВЕ, €]]-Таблица1[[#This Row],[ЦЕНА В МОСКВЕ, €]]*$I$2</f>
        <v>40.25</v>
      </c>
      <c r="H612" s="41">
        <f>Таблица1[[#This Row],[ЦЕНА СО СКИДКОЙ, €2]]*$H$1</f>
        <v>3018.75</v>
      </c>
      <c r="I612" s="22"/>
    </row>
    <row r="613" spans="1:9" ht="21.6" x14ac:dyDescent="0.3">
      <c r="A613" s="31" t="s">
        <v>1110</v>
      </c>
      <c r="B613" s="32" t="s">
        <v>1195</v>
      </c>
      <c r="C613" s="33" t="s">
        <v>1196</v>
      </c>
      <c r="D613" s="24">
        <v>28.75</v>
      </c>
      <c r="E613" s="24">
        <f>MROUND(Таблица1[[#This Row],[BRUTTO, €]]*1.15,0.05)</f>
        <v>33.050000000000004</v>
      </c>
      <c r="F613" s="20">
        <f>MROUND(Таблица1[[#This Row],[BRUTTO, €]]*1.4,0.05)</f>
        <v>40.25</v>
      </c>
      <c r="G613" s="24">
        <f>Таблица1[[#This Row],[ЦЕНА В МОСКВЕ, €]]-Таблица1[[#This Row],[ЦЕНА В МОСКВЕ, €]]*$I$2</f>
        <v>40.25</v>
      </c>
      <c r="H613" s="41">
        <f>Таблица1[[#This Row],[ЦЕНА СО СКИДКОЙ, €2]]*$H$1</f>
        <v>3018.75</v>
      </c>
      <c r="I613" s="22"/>
    </row>
    <row r="614" spans="1:9" ht="21.6" x14ac:dyDescent="0.3">
      <c r="A614" s="31" t="s">
        <v>1110</v>
      </c>
      <c r="B614" s="32" t="s">
        <v>1197</v>
      </c>
      <c r="C614" s="33" t="s">
        <v>1198</v>
      </c>
      <c r="D614" s="24">
        <v>33.25</v>
      </c>
      <c r="E614" s="24">
        <f>MROUND(Таблица1[[#This Row],[BRUTTO, €]]*1.15,0.05)</f>
        <v>38.25</v>
      </c>
      <c r="F614" s="20">
        <f>MROUND(Таблица1[[#This Row],[BRUTTO, €]]*1.4,0.05)</f>
        <v>46.550000000000004</v>
      </c>
      <c r="G614" s="24">
        <f>Таблица1[[#This Row],[ЦЕНА В МОСКВЕ, €]]-Таблица1[[#This Row],[ЦЕНА В МОСКВЕ, €]]*$I$2</f>
        <v>46.550000000000004</v>
      </c>
      <c r="H614" s="41">
        <f>Таблица1[[#This Row],[ЦЕНА СО СКИДКОЙ, €2]]*$H$1</f>
        <v>3491.2500000000005</v>
      </c>
      <c r="I614" s="22"/>
    </row>
    <row r="615" spans="1:9" ht="21.6" x14ac:dyDescent="0.3">
      <c r="A615" s="31" t="s">
        <v>1110</v>
      </c>
      <c r="B615" s="32" t="s">
        <v>1199</v>
      </c>
      <c r="C615" s="33" t="s">
        <v>1200</v>
      </c>
      <c r="D615" s="24">
        <v>33.25</v>
      </c>
      <c r="E615" s="24">
        <f>MROUND(Таблица1[[#This Row],[BRUTTO, €]]*1.15,0.05)</f>
        <v>38.25</v>
      </c>
      <c r="F615" s="20">
        <f>MROUND(Таблица1[[#This Row],[BRUTTO, €]]*1.4,0.05)</f>
        <v>46.550000000000004</v>
      </c>
      <c r="G615" s="24">
        <f>Таблица1[[#This Row],[ЦЕНА В МОСКВЕ, €]]-Таблица1[[#This Row],[ЦЕНА В МОСКВЕ, €]]*$I$2</f>
        <v>46.550000000000004</v>
      </c>
      <c r="H615" s="41">
        <f>Таблица1[[#This Row],[ЦЕНА СО СКИДКОЙ, €2]]*$H$1</f>
        <v>3491.2500000000005</v>
      </c>
      <c r="I615" s="22"/>
    </row>
    <row r="616" spans="1:9" ht="21.6" x14ac:dyDescent="0.3">
      <c r="A616" s="31" t="s">
        <v>1110</v>
      </c>
      <c r="B616" s="32" t="s">
        <v>1201</v>
      </c>
      <c r="C616" s="33" t="s">
        <v>1202</v>
      </c>
      <c r="D616" s="24">
        <v>15.95</v>
      </c>
      <c r="E616" s="24">
        <f>MROUND(Таблица1[[#This Row],[BRUTTO, €]]*1.15,0.05)</f>
        <v>18.350000000000001</v>
      </c>
      <c r="F616" s="20">
        <f>MROUND(Таблица1[[#This Row],[BRUTTO, €]]*1.4,0.05)</f>
        <v>22.35</v>
      </c>
      <c r="G616" s="24">
        <f>Таблица1[[#This Row],[ЦЕНА В МОСКВЕ, €]]-Таблица1[[#This Row],[ЦЕНА В МОСКВЕ, €]]*$I$2</f>
        <v>22.35</v>
      </c>
      <c r="H616" s="41">
        <f>Таблица1[[#This Row],[ЦЕНА СО СКИДКОЙ, €2]]*$H$1</f>
        <v>1676.25</v>
      </c>
      <c r="I616" s="22"/>
    </row>
    <row r="617" spans="1:9" ht="21.6" x14ac:dyDescent="0.3">
      <c r="A617" s="31" t="s">
        <v>1110</v>
      </c>
      <c r="B617" s="32" t="s">
        <v>1203</v>
      </c>
      <c r="C617" s="33" t="s">
        <v>1204</v>
      </c>
      <c r="D617" s="24">
        <v>15.95</v>
      </c>
      <c r="E617" s="24">
        <f>MROUND(Таблица1[[#This Row],[BRUTTO, €]]*1.15,0.05)</f>
        <v>18.350000000000001</v>
      </c>
      <c r="F617" s="20">
        <f>MROUND(Таблица1[[#This Row],[BRUTTO, €]]*1.4,0.05)</f>
        <v>22.35</v>
      </c>
      <c r="G617" s="24">
        <f>Таблица1[[#This Row],[ЦЕНА В МОСКВЕ, €]]-Таблица1[[#This Row],[ЦЕНА В МОСКВЕ, €]]*$I$2</f>
        <v>22.35</v>
      </c>
      <c r="H617" s="41">
        <f>Таблица1[[#This Row],[ЦЕНА СО СКИДКОЙ, €2]]*$H$1</f>
        <v>1676.25</v>
      </c>
      <c r="I617" s="22"/>
    </row>
    <row r="618" spans="1:9" ht="21.6" x14ac:dyDescent="0.3">
      <c r="A618" s="31" t="s">
        <v>1110</v>
      </c>
      <c r="B618" s="32" t="s">
        <v>1205</v>
      </c>
      <c r="C618" s="33" t="s">
        <v>1206</v>
      </c>
      <c r="D618" s="24">
        <v>19.2</v>
      </c>
      <c r="E618" s="24">
        <f>MROUND(Таблица1[[#This Row],[BRUTTO, €]]*1.15,0.05)</f>
        <v>22.1</v>
      </c>
      <c r="F618" s="20">
        <f>MROUND(Таблица1[[#This Row],[BRUTTO, €]]*1.4,0.05)</f>
        <v>26.900000000000002</v>
      </c>
      <c r="G618" s="24">
        <f>Таблица1[[#This Row],[ЦЕНА В МОСКВЕ, €]]-Таблица1[[#This Row],[ЦЕНА В МОСКВЕ, €]]*$I$2</f>
        <v>26.900000000000002</v>
      </c>
      <c r="H618" s="41">
        <f>Таблица1[[#This Row],[ЦЕНА СО СКИДКОЙ, €2]]*$H$1</f>
        <v>2017.5000000000002</v>
      </c>
      <c r="I618" s="22"/>
    </row>
    <row r="619" spans="1:9" ht="21.6" x14ac:dyDescent="0.3">
      <c r="A619" s="31" t="s">
        <v>1110</v>
      </c>
      <c r="B619" s="32" t="s">
        <v>1207</v>
      </c>
      <c r="C619" s="33" t="s">
        <v>1208</v>
      </c>
      <c r="D619" s="24">
        <v>19.2</v>
      </c>
      <c r="E619" s="24">
        <f>MROUND(Таблица1[[#This Row],[BRUTTO, €]]*1.15,0.05)</f>
        <v>22.1</v>
      </c>
      <c r="F619" s="20">
        <f>MROUND(Таблица1[[#This Row],[BRUTTO, €]]*1.4,0.05)</f>
        <v>26.900000000000002</v>
      </c>
      <c r="G619" s="24">
        <f>Таблица1[[#This Row],[ЦЕНА В МОСКВЕ, €]]-Таблица1[[#This Row],[ЦЕНА В МОСКВЕ, €]]*$I$2</f>
        <v>26.900000000000002</v>
      </c>
      <c r="H619" s="41">
        <f>Таблица1[[#This Row],[ЦЕНА СО СКИДКОЙ, €2]]*$H$1</f>
        <v>2017.5000000000002</v>
      </c>
      <c r="I619" s="22"/>
    </row>
    <row r="620" spans="1:9" ht="21.6" x14ac:dyDescent="0.3">
      <c r="A620" s="31" t="s">
        <v>1110</v>
      </c>
      <c r="B620" s="32" t="s">
        <v>1209</v>
      </c>
      <c r="C620" s="33" t="s">
        <v>1210</v>
      </c>
      <c r="D620" s="24">
        <v>5.3</v>
      </c>
      <c r="E620" s="24">
        <f>MROUND(Таблица1[[#This Row],[BRUTTO, €]]*1.15,0.05)</f>
        <v>6.1000000000000005</v>
      </c>
      <c r="F620" s="20">
        <f>MROUND(Таблица1[[#This Row],[BRUTTO, €]]*1.4,0.05)</f>
        <v>7.4</v>
      </c>
      <c r="G620" s="24">
        <f>Таблица1[[#This Row],[ЦЕНА В МОСКВЕ, €]]-Таблица1[[#This Row],[ЦЕНА В МОСКВЕ, €]]*$I$2</f>
        <v>7.4</v>
      </c>
      <c r="H620" s="41">
        <f>Таблица1[[#This Row],[ЦЕНА СО СКИДКОЙ, €2]]*$H$1</f>
        <v>555</v>
      </c>
      <c r="I620" s="22"/>
    </row>
    <row r="621" spans="1:9" ht="21.6" x14ac:dyDescent="0.3">
      <c r="A621" s="31" t="s">
        <v>1110</v>
      </c>
      <c r="B621" s="32" t="s">
        <v>1211</v>
      </c>
      <c r="C621" s="33" t="s">
        <v>1212</v>
      </c>
      <c r="D621" s="24">
        <v>5.3</v>
      </c>
      <c r="E621" s="24">
        <f>MROUND(Таблица1[[#This Row],[BRUTTO, €]]*1.15,0.05)</f>
        <v>6.1000000000000005</v>
      </c>
      <c r="F621" s="20">
        <f>MROUND(Таблица1[[#This Row],[BRUTTO, €]]*1.4,0.05)</f>
        <v>7.4</v>
      </c>
      <c r="G621" s="24">
        <f>Таблица1[[#This Row],[ЦЕНА В МОСКВЕ, €]]-Таблица1[[#This Row],[ЦЕНА В МОСКВЕ, €]]*$I$2</f>
        <v>7.4</v>
      </c>
      <c r="H621" s="41">
        <f>Таблица1[[#This Row],[ЦЕНА СО СКИДКОЙ, €2]]*$H$1</f>
        <v>555</v>
      </c>
      <c r="I621" s="22"/>
    </row>
    <row r="622" spans="1:9" ht="21.6" x14ac:dyDescent="0.3">
      <c r="A622" s="31" t="s">
        <v>1110</v>
      </c>
      <c r="B622" s="32" t="s">
        <v>1213</v>
      </c>
      <c r="C622" s="33" t="s">
        <v>1214</v>
      </c>
      <c r="D622" s="24">
        <v>5.3</v>
      </c>
      <c r="E622" s="24">
        <f>MROUND(Таблица1[[#This Row],[BRUTTO, €]]*1.15,0.05)</f>
        <v>6.1000000000000005</v>
      </c>
      <c r="F622" s="20">
        <f>MROUND(Таблица1[[#This Row],[BRUTTO, €]]*1.4,0.05)</f>
        <v>7.4</v>
      </c>
      <c r="G622" s="24">
        <f>Таблица1[[#This Row],[ЦЕНА В МОСКВЕ, €]]-Таблица1[[#This Row],[ЦЕНА В МОСКВЕ, €]]*$I$2</f>
        <v>7.4</v>
      </c>
      <c r="H622" s="41">
        <f>Таблица1[[#This Row],[ЦЕНА СО СКИДКОЙ, €2]]*$H$1</f>
        <v>555</v>
      </c>
      <c r="I622" s="22"/>
    </row>
    <row r="623" spans="1:9" ht="21.6" x14ac:dyDescent="0.3">
      <c r="A623" s="31" t="s">
        <v>1110</v>
      </c>
      <c r="B623" s="32" t="s">
        <v>1215</v>
      </c>
      <c r="C623" s="33" t="s">
        <v>1216</v>
      </c>
      <c r="D623" s="24">
        <v>5.3</v>
      </c>
      <c r="E623" s="24">
        <f>MROUND(Таблица1[[#This Row],[BRUTTO, €]]*1.15,0.05)</f>
        <v>6.1000000000000005</v>
      </c>
      <c r="F623" s="20">
        <f>MROUND(Таблица1[[#This Row],[BRUTTO, €]]*1.4,0.05)</f>
        <v>7.4</v>
      </c>
      <c r="G623" s="24">
        <f>Таблица1[[#This Row],[ЦЕНА В МОСКВЕ, €]]-Таблица1[[#This Row],[ЦЕНА В МОСКВЕ, €]]*$I$2</f>
        <v>7.4</v>
      </c>
      <c r="H623" s="41">
        <f>Таблица1[[#This Row],[ЦЕНА СО СКИДКОЙ, €2]]*$H$1</f>
        <v>555</v>
      </c>
      <c r="I623" s="22"/>
    </row>
    <row r="624" spans="1:9" ht="21.6" x14ac:dyDescent="0.3">
      <c r="A624" s="31" t="s">
        <v>1110</v>
      </c>
      <c r="B624" s="32" t="s">
        <v>1217</v>
      </c>
      <c r="C624" s="33" t="s">
        <v>1218</v>
      </c>
      <c r="D624" s="24">
        <v>26.95</v>
      </c>
      <c r="E624" s="24">
        <f>MROUND(Таблица1[[#This Row],[BRUTTO, €]]*1.15,0.05)</f>
        <v>31</v>
      </c>
      <c r="F624" s="20">
        <f>MROUND(Таблица1[[#This Row],[BRUTTO, €]]*1.4,0.05)</f>
        <v>37.75</v>
      </c>
      <c r="G624" s="24">
        <f>Таблица1[[#This Row],[ЦЕНА В МОСКВЕ, €]]-Таблица1[[#This Row],[ЦЕНА В МОСКВЕ, €]]*$I$2</f>
        <v>37.75</v>
      </c>
      <c r="H624" s="41">
        <f>Таблица1[[#This Row],[ЦЕНА СО СКИДКОЙ, €2]]*$H$1</f>
        <v>2831.25</v>
      </c>
      <c r="I624" s="22"/>
    </row>
    <row r="625" spans="1:9" ht="21.6" x14ac:dyDescent="0.3">
      <c r="A625" s="31" t="s">
        <v>1110</v>
      </c>
      <c r="B625" s="32" t="s">
        <v>1219</v>
      </c>
      <c r="C625" s="33" t="s">
        <v>1220</v>
      </c>
      <c r="D625" s="24">
        <v>26.95</v>
      </c>
      <c r="E625" s="24">
        <f>MROUND(Таблица1[[#This Row],[BRUTTO, €]]*1.15,0.05)</f>
        <v>31</v>
      </c>
      <c r="F625" s="20">
        <f>MROUND(Таблица1[[#This Row],[BRUTTO, €]]*1.4,0.05)</f>
        <v>37.75</v>
      </c>
      <c r="G625" s="24">
        <f>Таблица1[[#This Row],[ЦЕНА В МОСКВЕ, €]]-Таблица1[[#This Row],[ЦЕНА В МОСКВЕ, €]]*$I$2</f>
        <v>37.75</v>
      </c>
      <c r="H625" s="41">
        <f>Таблица1[[#This Row],[ЦЕНА СО СКИДКОЙ, €2]]*$H$1</f>
        <v>2831.25</v>
      </c>
      <c r="I625" s="22"/>
    </row>
    <row r="626" spans="1:9" ht="21.6" x14ac:dyDescent="0.3">
      <c r="A626" s="31" t="s">
        <v>1110</v>
      </c>
      <c r="B626" s="32" t="s">
        <v>1221</v>
      </c>
      <c r="C626" s="33" t="s">
        <v>1222</v>
      </c>
      <c r="D626" s="24">
        <v>16.149999999999999</v>
      </c>
      <c r="E626" s="24">
        <f>MROUND(Таблица1[[#This Row],[BRUTTO, €]]*1.15,0.05)</f>
        <v>18.55</v>
      </c>
      <c r="F626" s="20">
        <f>MROUND(Таблица1[[#This Row],[BRUTTO, €]]*1.4,0.05)</f>
        <v>22.6</v>
      </c>
      <c r="G626" s="24">
        <f>Таблица1[[#This Row],[ЦЕНА В МОСКВЕ, €]]-Таблица1[[#This Row],[ЦЕНА В МОСКВЕ, €]]*$I$2</f>
        <v>22.6</v>
      </c>
      <c r="H626" s="41">
        <f>Таблица1[[#This Row],[ЦЕНА СО СКИДКОЙ, €2]]*$H$1</f>
        <v>1695</v>
      </c>
      <c r="I626" s="22"/>
    </row>
    <row r="627" spans="1:9" ht="21.6" x14ac:dyDescent="0.3">
      <c r="A627" s="31" t="s">
        <v>1110</v>
      </c>
      <c r="B627" s="32" t="s">
        <v>1223</v>
      </c>
      <c r="C627" s="33" t="s">
        <v>1224</v>
      </c>
      <c r="D627" s="24">
        <v>16.149999999999999</v>
      </c>
      <c r="E627" s="24">
        <f>MROUND(Таблица1[[#This Row],[BRUTTO, €]]*1.15,0.05)</f>
        <v>18.55</v>
      </c>
      <c r="F627" s="20">
        <f>MROUND(Таблица1[[#This Row],[BRUTTO, €]]*1.4,0.05)</f>
        <v>22.6</v>
      </c>
      <c r="G627" s="24">
        <f>Таблица1[[#This Row],[ЦЕНА В МОСКВЕ, €]]-Таблица1[[#This Row],[ЦЕНА В МОСКВЕ, €]]*$I$2</f>
        <v>22.6</v>
      </c>
      <c r="H627" s="41">
        <f>Таблица1[[#This Row],[ЦЕНА СО СКИДКОЙ, €2]]*$H$1</f>
        <v>1695</v>
      </c>
      <c r="I627" s="22"/>
    </row>
    <row r="628" spans="1:9" ht="21.6" x14ac:dyDescent="0.3">
      <c r="A628" s="31" t="s">
        <v>1110</v>
      </c>
      <c r="B628" s="32" t="s">
        <v>1225</v>
      </c>
      <c r="C628" s="33" t="s">
        <v>1226</v>
      </c>
      <c r="D628" s="24">
        <v>5.75</v>
      </c>
      <c r="E628" s="24">
        <f>MROUND(Таблица1[[#This Row],[BRUTTO, €]]*1.15,0.05)</f>
        <v>6.6000000000000005</v>
      </c>
      <c r="F628" s="20">
        <f>MROUND(Таблица1[[#This Row],[BRUTTO, €]]*1.4,0.05)</f>
        <v>8.0500000000000007</v>
      </c>
      <c r="G628" s="24">
        <f>Таблица1[[#This Row],[ЦЕНА В МОСКВЕ, €]]-Таблица1[[#This Row],[ЦЕНА В МОСКВЕ, €]]*$I$2</f>
        <v>8.0500000000000007</v>
      </c>
      <c r="H628" s="41">
        <f>Таблица1[[#This Row],[ЦЕНА СО СКИДКОЙ, €2]]*$H$1</f>
        <v>603.75</v>
      </c>
      <c r="I628" s="22"/>
    </row>
    <row r="629" spans="1:9" ht="21.6" x14ac:dyDescent="0.3">
      <c r="A629" s="31" t="s">
        <v>1110</v>
      </c>
      <c r="B629" s="32" t="s">
        <v>1227</v>
      </c>
      <c r="C629" s="33" t="s">
        <v>1228</v>
      </c>
      <c r="D629" s="24">
        <v>5.75</v>
      </c>
      <c r="E629" s="24">
        <f>MROUND(Таблица1[[#This Row],[BRUTTO, €]]*1.15,0.05)</f>
        <v>6.6000000000000005</v>
      </c>
      <c r="F629" s="20">
        <f>MROUND(Таблица1[[#This Row],[BRUTTO, €]]*1.4,0.05)</f>
        <v>8.0500000000000007</v>
      </c>
      <c r="G629" s="24">
        <f>Таблица1[[#This Row],[ЦЕНА В МОСКВЕ, €]]-Таблица1[[#This Row],[ЦЕНА В МОСКВЕ, €]]*$I$2</f>
        <v>8.0500000000000007</v>
      </c>
      <c r="H629" s="41">
        <f>Таблица1[[#This Row],[ЦЕНА СО СКИДКОЙ, €2]]*$H$1</f>
        <v>603.75</v>
      </c>
      <c r="I629" s="22"/>
    </row>
    <row r="630" spans="1:9" ht="21.6" x14ac:dyDescent="0.3">
      <c r="A630" s="31" t="s">
        <v>1110</v>
      </c>
      <c r="B630" s="32" t="s">
        <v>1229</v>
      </c>
      <c r="C630" s="33" t="s">
        <v>1230</v>
      </c>
      <c r="D630" s="24">
        <v>5.3</v>
      </c>
      <c r="E630" s="24">
        <f>MROUND(Таблица1[[#This Row],[BRUTTO, €]]*1.15,0.05)</f>
        <v>6.1000000000000005</v>
      </c>
      <c r="F630" s="20">
        <f>MROUND(Таблица1[[#This Row],[BRUTTO, €]]*1.4,0.05)</f>
        <v>7.4</v>
      </c>
      <c r="G630" s="24">
        <f>Таблица1[[#This Row],[ЦЕНА В МОСКВЕ, €]]-Таблица1[[#This Row],[ЦЕНА В МОСКВЕ, €]]*$I$2</f>
        <v>7.4</v>
      </c>
      <c r="H630" s="41">
        <f>Таблица1[[#This Row],[ЦЕНА СО СКИДКОЙ, €2]]*$H$1</f>
        <v>555</v>
      </c>
      <c r="I630" s="22"/>
    </row>
    <row r="631" spans="1:9" ht="21.6" x14ac:dyDescent="0.3">
      <c r="A631" s="31" t="s">
        <v>1110</v>
      </c>
      <c r="B631" s="32" t="s">
        <v>1231</v>
      </c>
      <c r="C631" s="33" t="s">
        <v>1232</v>
      </c>
      <c r="D631" s="24">
        <v>5.3</v>
      </c>
      <c r="E631" s="24">
        <f>MROUND(Таблица1[[#This Row],[BRUTTO, €]]*1.15,0.05)</f>
        <v>6.1000000000000005</v>
      </c>
      <c r="F631" s="20">
        <f>MROUND(Таблица1[[#This Row],[BRUTTO, €]]*1.4,0.05)</f>
        <v>7.4</v>
      </c>
      <c r="G631" s="24">
        <f>Таблица1[[#This Row],[ЦЕНА В МОСКВЕ, €]]-Таблица1[[#This Row],[ЦЕНА В МОСКВЕ, €]]*$I$2</f>
        <v>7.4</v>
      </c>
      <c r="H631" s="41">
        <f>Таблица1[[#This Row],[ЦЕНА СО СКИДКОЙ, €2]]*$H$1</f>
        <v>555</v>
      </c>
      <c r="I631" s="22"/>
    </row>
    <row r="632" spans="1:9" ht="21.6" x14ac:dyDescent="0.3">
      <c r="A632" s="31" t="s">
        <v>1110</v>
      </c>
      <c r="B632" s="32" t="s">
        <v>1233</v>
      </c>
      <c r="C632" s="33" t="s">
        <v>1234</v>
      </c>
      <c r="D632" s="24">
        <v>19.649999999999999</v>
      </c>
      <c r="E632" s="24">
        <f>MROUND(Таблица1[[#This Row],[BRUTTO, €]]*1.15,0.05)</f>
        <v>22.6</v>
      </c>
      <c r="F632" s="20">
        <f>MROUND(Таблица1[[#This Row],[BRUTTO, €]]*1.4,0.05)</f>
        <v>27.5</v>
      </c>
      <c r="G632" s="24">
        <f>Таблица1[[#This Row],[ЦЕНА В МОСКВЕ, €]]-Таблица1[[#This Row],[ЦЕНА В МОСКВЕ, €]]*$I$2</f>
        <v>27.5</v>
      </c>
      <c r="H632" s="41">
        <f>Таблица1[[#This Row],[ЦЕНА СО СКИДКОЙ, €2]]*$H$1</f>
        <v>2062.5</v>
      </c>
      <c r="I632" s="22"/>
    </row>
    <row r="633" spans="1:9" ht="21.6" x14ac:dyDescent="0.3">
      <c r="A633" s="31" t="s">
        <v>1110</v>
      </c>
      <c r="B633" s="32" t="s">
        <v>1235</v>
      </c>
      <c r="C633" s="33" t="s">
        <v>1236</v>
      </c>
      <c r="D633" s="24">
        <v>19.649999999999999</v>
      </c>
      <c r="E633" s="24">
        <f>MROUND(Таблица1[[#This Row],[BRUTTO, €]]*1.15,0.05)</f>
        <v>22.6</v>
      </c>
      <c r="F633" s="20">
        <f>MROUND(Таблица1[[#This Row],[BRUTTO, €]]*1.4,0.05)</f>
        <v>27.5</v>
      </c>
      <c r="G633" s="24">
        <f>Таблица1[[#This Row],[ЦЕНА В МОСКВЕ, €]]-Таблица1[[#This Row],[ЦЕНА В МОСКВЕ, €]]*$I$2</f>
        <v>27.5</v>
      </c>
      <c r="H633" s="41">
        <f>Таблица1[[#This Row],[ЦЕНА СО СКИДКОЙ, €2]]*$H$1</f>
        <v>2062.5</v>
      </c>
      <c r="I633" s="22"/>
    </row>
    <row r="634" spans="1:9" ht="21.6" x14ac:dyDescent="0.3">
      <c r="A634" s="31" t="s">
        <v>1110</v>
      </c>
      <c r="B634" s="32" t="s">
        <v>1237</v>
      </c>
      <c r="C634" s="33" t="s">
        <v>1238</v>
      </c>
      <c r="D634" s="24">
        <v>18.100000000000001</v>
      </c>
      <c r="E634" s="24">
        <f>MROUND(Таблица1[[#This Row],[BRUTTO, €]]*1.15,0.05)</f>
        <v>20.8</v>
      </c>
      <c r="F634" s="20">
        <f>MROUND(Таблица1[[#This Row],[BRUTTO, €]]*1.4,0.05)</f>
        <v>25.35</v>
      </c>
      <c r="G634" s="24">
        <f>Таблица1[[#This Row],[ЦЕНА В МОСКВЕ, €]]-Таблица1[[#This Row],[ЦЕНА В МОСКВЕ, €]]*$I$2</f>
        <v>25.35</v>
      </c>
      <c r="H634" s="41">
        <f>Таблица1[[#This Row],[ЦЕНА СО СКИДКОЙ, €2]]*$H$1</f>
        <v>1901.25</v>
      </c>
      <c r="I634" s="22"/>
    </row>
    <row r="635" spans="1:9" ht="21.6" x14ac:dyDescent="0.3">
      <c r="A635" s="31" t="s">
        <v>1110</v>
      </c>
      <c r="B635" s="32" t="s">
        <v>1239</v>
      </c>
      <c r="C635" s="33" t="s">
        <v>1240</v>
      </c>
      <c r="D635" s="24">
        <v>18.100000000000001</v>
      </c>
      <c r="E635" s="24">
        <f>MROUND(Таблица1[[#This Row],[BRUTTO, €]]*1.15,0.05)</f>
        <v>20.8</v>
      </c>
      <c r="F635" s="20">
        <f>MROUND(Таблица1[[#This Row],[BRUTTO, €]]*1.4,0.05)</f>
        <v>25.35</v>
      </c>
      <c r="G635" s="24">
        <f>Таблица1[[#This Row],[ЦЕНА В МОСКВЕ, €]]-Таблица1[[#This Row],[ЦЕНА В МОСКВЕ, €]]*$I$2</f>
        <v>25.35</v>
      </c>
      <c r="H635" s="41">
        <f>Таблица1[[#This Row],[ЦЕНА СО СКИДКОЙ, €2]]*$H$1</f>
        <v>1901.25</v>
      </c>
      <c r="I635" s="22"/>
    </row>
    <row r="636" spans="1:9" ht="21.6" x14ac:dyDescent="0.3">
      <c r="A636" s="31" t="s">
        <v>1110</v>
      </c>
      <c r="B636" s="32" t="s">
        <v>1241</v>
      </c>
      <c r="C636" s="33" t="s">
        <v>1242</v>
      </c>
      <c r="D636" s="24">
        <v>7.2</v>
      </c>
      <c r="E636" s="24">
        <f>MROUND(Таблица1[[#This Row],[BRUTTO, €]]*1.15,0.05)</f>
        <v>8.3000000000000007</v>
      </c>
      <c r="F636" s="20">
        <f>MROUND(Таблица1[[#This Row],[BRUTTO, €]]*1.4,0.05)</f>
        <v>10.100000000000001</v>
      </c>
      <c r="G636" s="24">
        <f>Таблица1[[#This Row],[ЦЕНА В МОСКВЕ, €]]-Таблица1[[#This Row],[ЦЕНА В МОСКВЕ, €]]*$I$2</f>
        <v>10.100000000000001</v>
      </c>
      <c r="H636" s="41">
        <f>Таблица1[[#This Row],[ЦЕНА СО СКИДКОЙ, €2]]*$H$1</f>
        <v>757.50000000000011</v>
      </c>
      <c r="I636" s="22"/>
    </row>
    <row r="637" spans="1:9" ht="21.6" x14ac:dyDescent="0.3">
      <c r="A637" s="31" t="s">
        <v>1110</v>
      </c>
      <c r="B637" s="32" t="s">
        <v>1243</v>
      </c>
      <c r="C637" s="33" t="s">
        <v>1244</v>
      </c>
      <c r="D637" s="24">
        <v>7.2</v>
      </c>
      <c r="E637" s="24">
        <f>MROUND(Таблица1[[#This Row],[BRUTTO, €]]*1.15,0.05)</f>
        <v>8.3000000000000007</v>
      </c>
      <c r="F637" s="20">
        <f>MROUND(Таблица1[[#This Row],[BRUTTO, €]]*1.4,0.05)</f>
        <v>10.100000000000001</v>
      </c>
      <c r="G637" s="24">
        <f>Таблица1[[#This Row],[ЦЕНА В МОСКВЕ, €]]-Таблица1[[#This Row],[ЦЕНА В МОСКВЕ, €]]*$I$2</f>
        <v>10.100000000000001</v>
      </c>
      <c r="H637" s="41">
        <f>Таблица1[[#This Row],[ЦЕНА СО СКИДКОЙ, €2]]*$H$1</f>
        <v>757.50000000000011</v>
      </c>
      <c r="I637" s="22"/>
    </row>
    <row r="638" spans="1:9" ht="21.6" x14ac:dyDescent="0.3">
      <c r="A638" s="31" t="s">
        <v>1110</v>
      </c>
      <c r="B638" s="32" t="s">
        <v>1245</v>
      </c>
      <c r="C638" s="33" t="s">
        <v>1246</v>
      </c>
      <c r="D638" s="24">
        <v>11.95</v>
      </c>
      <c r="E638" s="24">
        <f>MROUND(Таблица1[[#This Row],[BRUTTO, €]]*1.15,0.05)</f>
        <v>13.75</v>
      </c>
      <c r="F638" s="20">
        <f>MROUND(Таблица1[[#This Row],[BRUTTO, €]]*1.4,0.05)</f>
        <v>16.75</v>
      </c>
      <c r="G638" s="24">
        <f>Таблица1[[#This Row],[ЦЕНА В МОСКВЕ, €]]-Таблица1[[#This Row],[ЦЕНА В МОСКВЕ, €]]*$I$2</f>
        <v>16.75</v>
      </c>
      <c r="H638" s="41">
        <f>Таблица1[[#This Row],[ЦЕНА СО СКИДКОЙ, €2]]*$H$1</f>
        <v>1256.25</v>
      </c>
      <c r="I638" s="22"/>
    </row>
    <row r="639" spans="1:9" ht="21.6" x14ac:dyDescent="0.3">
      <c r="A639" s="31" t="s">
        <v>1110</v>
      </c>
      <c r="B639" s="32" t="s">
        <v>1247</v>
      </c>
      <c r="C639" s="33" t="s">
        <v>1248</v>
      </c>
      <c r="D639" s="24">
        <v>11.95</v>
      </c>
      <c r="E639" s="24">
        <f>MROUND(Таблица1[[#This Row],[BRUTTO, €]]*1.15,0.05)</f>
        <v>13.75</v>
      </c>
      <c r="F639" s="20">
        <f>MROUND(Таблица1[[#This Row],[BRUTTO, €]]*1.4,0.05)</f>
        <v>16.75</v>
      </c>
      <c r="G639" s="24">
        <f>Таблица1[[#This Row],[ЦЕНА В МОСКВЕ, €]]-Таблица1[[#This Row],[ЦЕНА В МОСКВЕ, €]]*$I$2</f>
        <v>16.75</v>
      </c>
      <c r="H639" s="41">
        <f>Таблица1[[#This Row],[ЦЕНА СО СКИДКОЙ, €2]]*$H$1</f>
        <v>1256.25</v>
      </c>
      <c r="I639" s="22"/>
    </row>
    <row r="640" spans="1:9" ht="21.6" x14ac:dyDescent="0.3">
      <c r="A640" s="31" t="s">
        <v>1110</v>
      </c>
      <c r="B640" s="32" t="s">
        <v>1249</v>
      </c>
      <c r="C640" s="33" t="s">
        <v>1250</v>
      </c>
      <c r="D640" s="24">
        <v>5.3</v>
      </c>
      <c r="E640" s="24">
        <f>MROUND(Таблица1[[#This Row],[BRUTTO, €]]*1.15,0.05)</f>
        <v>6.1000000000000005</v>
      </c>
      <c r="F640" s="20">
        <f>MROUND(Таблица1[[#This Row],[BRUTTO, €]]*1.4,0.05)</f>
        <v>7.4</v>
      </c>
      <c r="G640" s="24">
        <f>Таблица1[[#This Row],[ЦЕНА В МОСКВЕ, €]]-Таблица1[[#This Row],[ЦЕНА В МОСКВЕ, €]]*$I$2</f>
        <v>7.4</v>
      </c>
      <c r="H640" s="41">
        <f>Таблица1[[#This Row],[ЦЕНА СО СКИДКОЙ, €2]]*$H$1</f>
        <v>555</v>
      </c>
      <c r="I640" s="22"/>
    </row>
    <row r="641" spans="1:9" ht="21.6" x14ac:dyDescent="0.3">
      <c r="A641" s="31" t="s">
        <v>1110</v>
      </c>
      <c r="B641" s="32" t="s">
        <v>1251</v>
      </c>
      <c r="C641" s="33" t="s">
        <v>1252</v>
      </c>
      <c r="D641" s="24">
        <v>5.3</v>
      </c>
      <c r="E641" s="24">
        <f>MROUND(Таблица1[[#This Row],[BRUTTO, €]]*1.15,0.05)</f>
        <v>6.1000000000000005</v>
      </c>
      <c r="F641" s="20">
        <f>MROUND(Таблица1[[#This Row],[BRUTTO, €]]*1.4,0.05)</f>
        <v>7.4</v>
      </c>
      <c r="G641" s="24">
        <f>Таблица1[[#This Row],[ЦЕНА В МОСКВЕ, €]]-Таблица1[[#This Row],[ЦЕНА В МОСКВЕ, €]]*$I$2</f>
        <v>7.4</v>
      </c>
      <c r="H641" s="41">
        <f>Таблица1[[#This Row],[ЦЕНА СО СКИДКОЙ, €2]]*$H$1</f>
        <v>555</v>
      </c>
      <c r="I641" s="22"/>
    </row>
    <row r="642" spans="1:9" ht="21.6" x14ac:dyDescent="0.3">
      <c r="A642" s="31" t="s">
        <v>1110</v>
      </c>
      <c r="B642" s="32" t="s">
        <v>1253</v>
      </c>
      <c r="C642" s="33" t="s">
        <v>1254</v>
      </c>
      <c r="D642" s="24">
        <v>23.9</v>
      </c>
      <c r="E642" s="24">
        <f>MROUND(Таблица1[[#This Row],[BRUTTO, €]]*1.15,0.05)</f>
        <v>27.5</v>
      </c>
      <c r="F642" s="20">
        <f>MROUND(Таблица1[[#This Row],[BRUTTO, €]]*1.4,0.05)</f>
        <v>33.450000000000003</v>
      </c>
      <c r="G642" s="24">
        <f>Таблица1[[#This Row],[ЦЕНА В МОСКВЕ, €]]-Таблица1[[#This Row],[ЦЕНА В МОСКВЕ, €]]*$I$2</f>
        <v>33.450000000000003</v>
      </c>
      <c r="H642" s="41">
        <f>Таблица1[[#This Row],[ЦЕНА СО СКИДКОЙ, €2]]*$H$1</f>
        <v>2508.75</v>
      </c>
      <c r="I642" s="22"/>
    </row>
    <row r="643" spans="1:9" ht="21.6" x14ac:dyDescent="0.3">
      <c r="A643" s="31" t="s">
        <v>1110</v>
      </c>
      <c r="B643" s="32" t="s">
        <v>1255</v>
      </c>
      <c r="C643" s="33" t="s">
        <v>1256</v>
      </c>
      <c r="D643" s="24">
        <v>23.9</v>
      </c>
      <c r="E643" s="24">
        <f>MROUND(Таблица1[[#This Row],[BRUTTO, €]]*1.15,0.05)</f>
        <v>27.5</v>
      </c>
      <c r="F643" s="20">
        <f>MROUND(Таблица1[[#This Row],[BRUTTO, €]]*1.4,0.05)</f>
        <v>33.450000000000003</v>
      </c>
      <c r="G643" s="24">
        <f>Таблица1[[#This Row],[ЦЕНА В МОСКВЕ, €]]-Таблица1[[#This Row],[ЦЕНА В МОСКВЕ, €]]*$I$2</f>
        <v>33.450000000000003</v>
      </c>
      <c r="H643" s="41">
        <f>Таблица1[[#This Row],[ЦЕНА СО СКИДКОЙ, €2]]*$H$1</f>
        <v>2508.75</v>
      </c>
      <c r="I643" s="22"/>
    </row>
    <row r="644" spans="1:9" x14ac:dyDescent="0.3">
      <c r="A644" s="31" t="s">
        <v>1110</v>
      </c>
      <c r="B644" s="32" t="s">
        <v>1257</v>
      </c>
      <c r="C644" s="33" t="s">
        <v>1258</v>
      </c>
      <c r="D644" s="24">
        <v>4.0999999999999996</v>
      </c>
      <c r="E644" s="24">
        <f>MROUND(Таблица1[[#This Row],[BRUTTO, €]]*1.15,0.05)</f>
        <v>4.7</v>
      </c>
      <c r="F644" s="20">
        <f>MROUND(Таблица1[[#This Row],[BRUTTO, €]]*1.4,0.05)</f>
        <v>5.75</v>
      </c>
      <c r="G644" s="24">
        <f>Таблица1[[#This Row],[ЦЕНА В МОСКВЕ, €]]-Таблица1[[#This Row],[ЦЕНА В МОСКВЕ, €]]*$I$2</f>
        <v>5.75</v>
      </c>
      <c r="H644" s="41">
        <f>Таблица1[[#This Row],[ЦЕНА СО СКИДКОЙ, €2]]*$H$1</f>
        <v>431.25</v>
      </c>
      <c r="I644" s="22"/>
    </row>
    <row r="645" spans="1:9" x14ac:dyDescent="0.3">
      <c r="A645" s="31" t="s">
        <v>1110</v>
      </c>
      <c r="B645" s="32" t="s">
        <v>1259</v>
      </c>
      <c r="C645" s="33" t="s">
        <v>1260</v>
      </c>
      <c r="D645" s="24">
        <v>4.0999999999999996</v>
      </c>
      <c r="E645" s="24">
        <f>MROUND(Таблица1[[#This Row],[BRUTTO, €]]*1.15,0.05)</f>
        <v>4.7</v>
      </c>
      <c r="F645" s="20">
        <f>MROUND(Таблица1[[#This Row],[BRUTTO, €]]*1.4,0.05)</f>
        <v>5.75</v>
      </c>
      <c r="G645" s="24">
        <f>Таблица1[[#This Row],[ЦЕНА В МОСКВЕ, €]]-Таблица1[[#This Row],[ЦЕНА В МОСКВЕ, €]]*$I$2</f>
        <v>5.75</v>
      </c>
      <c r="H645" s="41">
        <f>Таблица1[[#This Row],[ЦЕНА СО СКИДКОЙ, €2]]*$H$1</f>
        <v>431.25</v>
      </c>
      <c r="I645" s="22"/>
    </row>
    <row r="646" spans="1:9" x14ac:dyDescent="0.3">
      <c r="A646" s="31" t="s">
        <v>1110</v>
      </c>
      <c r="B646" s="32" t="s">
        <v>1261</v>
      </c>
      <c r="C646" s="33" t="s">
        <v>1262</v>
      </c>
      <c r="D646" s="24">
        <v>6.15</v>
      </c>
      <c r="E646" s="24">
        <f>MROUND(Таблица1[[#This Row],[BRUTTO, €]]*1.15,0.05)</f>
        <v>7.0500000000000007</v>
      </c>
      <c r="F646" s="20">
        <f>MROUND(Таблица1[[#This Row],[BRUTTO, €]]*1.4,0.05)</f>
        <v>8.6</v>
      </c>
      <c r="G646" s="24">
        <f>Таблица1[[#This Row],[ЦЕНА В МОСКВЕ, €]]-Таблица1[[#This Row],[ЦЕНА В МОСКВЕ, €]]*$I$2</f>
        <v>8.6</v>
      </c>
      <c r="H646" s="41">
        <f>Таблица1[[#This Row],[ЦЕНА СО СКИДКОЙ, €2]]*$H$1</f>
        <v>645</v>
      </c>
      <c r="I646" s="22"/>
    </row>
    <row r="647" spans="1:9" x14ac:dyDescent="0.3">
      <c r="A647" s="31" t="s">
        <v>1110</v>
      </c>
      <c r="B647" s="32" t="s">
        <v>1263</v>
      </c>
      <c r="C647" s="33" t="s">
        <v>1264</v>
      </c>
      <c r="D647" s="24">
        <v>4.3499999999999996</v>
      </c>
      <c r="E647" s="24">
        <f>MROUND(Таблица1[[#This Row],[BRUTTO, €]]*1.15,0.05)</f>
        <v>5</v>
      </c>
      <c r="F647" s="20">
        <f>MROUND(Таблица1[[#This Row],[BRUTTO, €]]*1.4,0.05)</f>
        <v>6.1000000000000005</v>
      </c>
      <c r="G647" s="24">
        <f>Таблица1[[#This Row],[ЦЕНА В МОСКВЕ, €]]-Таблица1[[#This Row],[ЦЕНА В МОСКВЕ, €]]*$I$2</f>
        <v>6.1000000000000005</v>
      </c>
      <c r="H647" s="41">
        <f>Таблица1[[#This Row],[ЦЕНА СО СКИДКОЙ, €2]]*$H$1</f>
        <v>457.50000000000006</v>
      </c>
      <c r="I647" s="22"/>
    </row>
    <row r="648" spans="1:9" ht="21.6" x14ac:dyDescent="0.3">
      <c r="A648" s="31" t="s">
        <v>1110</v>
      </c>
      <c r="B648" s="32" t="s">
        <v>1265</v>
      </c>
      <c r="C648" s="33" t="s">
        <v>1266</v>
      </c>
      <c r="D648" s="24">
        <v>5.3</v>
      </c>
      <c r="E648" s="24">
        <f>MROUND(Таблица1[[#This Row],[BRUTTO, €]]*1.15,0.05)</f>
        <v>6.1000000000000005</v>
      </c>
      <c r="F648" s="20">
        <f>MROUND(Таблица1[[#This Row],[BRUTTO, €]]*1.4,0.05)</f>
        <v>7.4</v>
      </c>
      <c r="G648" s="24">
        <f>Таблица1[[#This Row],[ЦЕНА В МОСКВЕ, €]]-Таблица1[[#This Row],[ЦЕНА В МОСКВЕ, €]]*$I$2</f>
        <v>7.4</v>
      </c>
      <c r="H648" s="41">
        <f>Таблица1[[#This Row],[ЦЕНА СО СКИДКОЙ, €2]]*$H$1</f>
        <v>555</v>
      </c>
      <c r="I648" s="22"/>
    </row>
    <row r="649" spans="1:9" ht="21.6" x14ac:dyDescent="0.3">
      <c r="A649" s="31" t="s">
        <v>1110</v>
      </c>
      <c r="B649" s="34" t="s">
        <v>2977</v>
      </c>
      <c r="C649" s="33" t="s">
        <v>2981</v>
      </c>
      <c r="D649" s="24">
        <v>4.0999999999999996</v>
      </c>
      <c r="E649" s="24">
        <f>MROUND(Таблица1[[#This Row],[BRUTTO, €]]*1.15,0.05)</f>
        <v>4.7</v>
      </c>
      <c r="F649" s="20">
        <f>MROUND(Таблица1[[#This Row],[BRUTTO, €]]*1.4,0.05)</f>
        <v>5.75</v>
      </c>
      <c r="G649" s="24">
        <f>Таблица1[[#This Row],[ЦЕНА В МОСКВЕ, €]]-Таблица1[[#This Row],[ЦЕНА В МОСКВЕ, €]]*$I$2</f>
        <v>5.75</v>
      </c>
      <c r="H649" s="41">
        <f>Таблица1[[#This Row],[ЦЕНА СО СКИДКОЙ, €2]]*$H$1</f>
        <v>431.25</v>
      </c>
      <c r="I649" s="22"/>
    </row>
    <row r="650" spans="1:9" ht="21.6" x14ac:dyDescent="0.3">
      <c r="A650" s="31" t="s">
        <v>1110</v>
      </c>
      <c r="B650" s="32" t="s">
        <v>2978</v>
      </c>
      <c r="C650" s="33" t="s">
        <v>2982</v>
      </c>
      <c r="D650" s="24">
        <v>4.0999999999999996</v>
      </c>
      <c r="E650" s="24">
        <f>MROUND(Таблица1[[#This Row],[BRUTTO, €]]*1.15,0.05)</f>
        <v>4.7</v>
      </c>
      <c r="F650" s="20">
        <f>MROUND(Таблица1[[#This Row],[BRUTTO, €]]*1.4,0.05)</f>
        <v>5.75</v>
      </c>
      <c r="G650" s="24">
        <f>Таблица1[[#This Row],[ЦЕНА В МОСКВЕ, €]]-Таблица1[[#This Row],[ЦЕНА В МОСКВЕ, €]]*$I$2</f>
        <v>5.75</v>
      </c>
      <c r="H650" s="41">
        <f>Таблица1[[#This Row],[ЦЕНА СО СКИДКОЙ, €2]]*$H$1</f>
        <v>431.25</v>
      </c>
      <c r="I650" s="22"/>
    </row>
    <row r="651" spans="1:9" ht="21.6" x14ac:dyDescent="0.3">
      <c r="A651" s="31" t="s">
        <v>1110</v>
      </c>
      <c r="B651" s="32" t="s">
        <v>2979</v>
      </c>
      <c r="C651" s="33" t="s">
        <v>2983</v>
      </c>
      <c r="D651" s="24">
        <v>7.2</v>
      </c>
      <c r="E651" s="24">
        <f>MROUND(Таблица1[[#This Row],[BRUTTO, €]]*1.15,0.05)</f>
        <v>8.3000000000000007</v>
      </c>
      <c r="F651" s="20">
        <f>MROUND(Таблица1[[#This Row],[BRUTTO, €]]*1.4,0.05)</f>
        <v>10.100000000000001</v>
      </c>
      <c r="G651" s="24">
        <f>Таблица1[[#This Row],[ЦЕНА В МОСКВЕ, €]]-Таблица1[[#This Row],[ЦЕНА В МОСКВЕ, €]]*$I$2</f>
        <v>10.100000000000001</v>
      </c>
      <c r="H651" s="41">
        <f>Таблица1[[#This Row],[ЦЕНА СО СКИДКОЙ, €2]]*$H$1</f>
        <v>757.50000000000011</v>
      </c>
      <c r="I651" s="22"/>
    </row>
    <row r="652" spans="1:9" ht="21.6" x14ac:dyDescent="0.3">
      <c r="A652" s="31" t="s">
        <v>1110</v>
      </c>
      <c r="B652" s="32" t="s">
        <v>2980</v>
      </c>
      <c r="C652" s="33" t="s">
        <v>2984</v>
      </c>
      <c r="D652" s="24">
        <v>4.3499999999999996</v>
      </c>
      <c r="E652" s="24">
        <f>MROUND(Таблица1[[#This Row],[BRUTTO, €]]*1.15,0.05)</f>
        <v>5</v>
      </c>
      <c r="F652" s="20">
        <f>MROUND(Таблица1[[#This Row],[BRUTTO, €]]*1.4,0.05)</f>
        <v>6.1000000000000005</v>
      </c>
      <c r="G652" s="24">
        <f>Таблица1[[#This Row],[ЦЕНА В МОСКВЕ, €]]-Таблица1[[#This Row],[ЦЕНА В МОСКВЕ, €]]*$I$2</f>
        <v>6.1000000000000005</v>
      </c>
      <c r="H652" s="41">
        <f>Таблица1[[#This Row],[ЦЕНА СО СКИДКОЙ, €2]]*$H$1</f>
        <v>457.50000000000006</v>
      </c>
      <c r="I652" s="22"/>
    </row>
    <row r="653" spans="1:9" x14ac:dyDescent="0.3">
      <c r="A653" s="31" t="s">
        <v>1110</v>
      </c>
      <c r="B653" s="32" t="s">
        <v>1267</v>
      </c>
      <c r="C653" s="33" t="s">
        <v>1268</v>
      </c>
      <c r="D653" s="24">
        <v>7.2</v>
      </c>
      <c r="E653" s="24">
        <f>MROUND(Таблица1[[#This Row],[BRUTTO, €]]*1.15,0.05)</f>
        <v>8.3000000000000007</v>
      </c>
      <c r="F653" s="20">
        <f>MROUND(Таблица1[[#This Row],[BRUTTO, €]]*1.4,0.05)</f>
        <v>10.100000000000001</v>
      </c>
      <c r="G653" s="24">
        <f>Таблица1[[#This Row],[ЦЕНА В МОСКВЕ, €]]-Таблица1[[#This Row],[ЦЕНА В МОСКВЕ, €]]*$I$2</f>
        <v>10.100000000000001</v>
      </c>
      <c r="H653" s="41">
        <f>Таблица1[[#This Row],[ЦЕНА СО СКИДКОЙ, €2]]*$H$1</f>
        <v>757.50000000000011</v>
      </c>
      <c r="I653" s="22"/>
    </row>
    <row r="654" spans="1:9" x14ac:dyDescent="0.3">
      <c r="A654" s="31" t="s">
        <v>1110</v>
      </c>
      <c r="B654" s="32" t="s">
        <v>1269</v>
      </c>
      <c r="C654" s="33" t="s">
        <v>1270</v>
      </c>
      <c r="D654" s="24">
        <v>4.0999999999999996</v>
      </c>
      <c r="E654" s="24">
        <f>MROUND(Таблица1[[#This Row],[BRUTTO, €]]*1.15,0.05)</f>
        <v>4.7</v>
      </c>
      <c r="F654" s="20">
        <f>MROUND(Таблица1[[#This Row],[BRUTTO, €]]*1.4,0.05)</f>
        <v>5.75</v>
      </c>
      <c r="G654" s="24">
        <f>Таблица1[[#This Row],[ЦЕНА В МОСКВЕ, €]]-Таблица1[[#This Row],[ЦЕНА В МОСКВЕ, €]]*$I$2</f>
        <v>5.75</v>
      </c>
      <c r="H654" s="41">
        <f>Таблица1[[#This Row],[ЦЕНА СО СКИДКОЙ, €2]]*$H$1</f>
        <v>431.25</v>
      </c>
      <c r="I654" s="22"/>
    </row>
    <row r="655" spans="1:9" x14ac:dyDescent="0.3">
      <c r="A655" s="31" t="s">
        <v>1110</v>
      </c>
      <c r="B655" s="32" t="s">
        <v>1271</v>
      </c>
      <c r="C655" s="33" t="s">
        <v>1272</v>
      </c>
      <c r="D655" s="24">
        <v>6.15</v>
      </c>
      <c r="E655" s="24">
        <f>MROUND(Таблица1[[#This Row],[BRUTTO, €]]*1.15,0.05)</f>
        <v>7.0500000000000007</v>
      </c>
      <c r="F655" s="20">
        <f>MROUND(Таблица1[[#This Row],[BRUTTO, €]]*1.4,0.05)</f>
        <v>8.6</v>
      </c>
      <c r="G655" s="24">
        <f>Таблица1[[#This Row],[ЦЕНА В МОСКВЕ, €]]-Таблица1[[#This Row],[ЦЕНА В МОСКВЕ, €]]*$I$2</f>
        <v>8.6</v>
      </c>
      <c r="H655" s="41">
        <f>Таблица1[[#This Row],[ЦЕНА СО СКИДКОЙ, €2]]*$H$1</f>
        <v>645</v>
      </c>
      <c r="I655" s="22"/>
    </row>
    <row r="656" spans="1:9" x14ac:dyDescent="0.3">
      <c r="A656" s="31" t="s">
        <v>1110</v>
      </c>
      <c r="B656" s="32" t="s">
        <v>1273</v>
      </c>
      <c r="C656" s="33" t="s">
        <v>1274</v>
      </c>
      <c r="D656" s="24">
        <v>4.3499999999999996</v>
      </c>
      <c r="E656" s="24">
        <f>MROUND(Таблица1[[#This Row],[BRUTTO, €]]*1.15,0.05)</f>
        <v>5</v>
      </c>
      <c r="F656" s="20">
        <f>MROUND(Таблица1[[#This Row],[BRUTTO, €]]*1.4,0.05)</f>
        <v>6.1000000000000005</v>
      </c>
      <c r="G656" s="24">
        <f>Таблица1[[#This Row],[ЦЕНА В МОСКВЕ, €]]-Таблица1[[#This Row],[ЦЕНА В МОСКВЕ, €]]*$I$2</f>
        <v>6.1000000000000005</v>
      </c>
      <c r="H656" s="41">
        <f>Таблица1[[#This Row],[ЦЕНА СО СКИДКОЙ, €2]]*$H$1</f>
        <v>457.50000000000006</v>
      </c>
      <c r="I656" s="22"/>
    </row>
    <row r="657" spans="1:9" x14ac:dyDescent="0.3">
      <c r="A657" s="31" t="s">
        <v>1110</v>
      </c>
      <c r="B657" s="32" t="s">
        <v>1275</v>
      </c>
      <c r="C657" s="33" t="s">
        <v>1276</v>
      </c>
      <c r="D657" s="24">
        <v>4.0999999999999996</v>
      </c>
      <c r="E657" s="24">
        <f>MROUND(Таблица1[[#This Row],[BRUTTO, €]]*1.15,0.05)</f>
        <v>4.7</v>
      </c>
      <c r="F657" s="20">
        <f>MROUND(Таблица1[[#This Row],[BRUTTO, €]]*1.4,0.05)</f>
        <v>5.75</v>
      </c>
      <c r="G657" s="24">
        <f>Таблица1[[#This Row],[ЦЕНА В МОСКВЕ, €]]-Таблица1[[#This Row],[ЦЕНА В МОСКВЕ, €]]*$I$2</f>
        <v>5.75</v>
      </c>
      <c r="H657" s="41">
        <f>Таблица1[[#This Row],[ЦЕНА СО СКИДКОЙ, €2]]*$H$1</f>
        <v>431.25</v>
      </c>
      <c r="I657" s="22"/>
    </row>
    <row r="658" spans="1:9" x14ac:dyDescent="0.3">
      <c r="A658" s="31" t="s">
        <v>1110</v>
      </c>
      <c r="B658" s="32" t="s">
        <v>1277</v>
      </c>
      <c r="C658" s="33" t="s">
        <v>1278</v>
      </c>
      <c r="D658" s="24">
        <v>4.3499999999999996</v>
      </c>
      <c r="E658" s="24">
        <f>MROUND(Таблица1[[#This Row],[BRUTTO, €]]*1.15,0.05)</f>
        <v>5</v>
      </c>
      <c r="F658" s="20">
        <f>MROUND(Таблица1[[#This Row],[BRUTTO, €]]*1.4,0.05)</f>
        <v>6.1000000000000005</v>
      </c>
      <c r="G658" s="24">
        <f>Таблица1[[#This Row],[ЦЕНА В МОСКВЕ, €]]-Таблица1[[#This Row],[ЦЕНА В МОСКВЕ, €]]*$I$2</f>
        <v>6.1000000000000005</v>
      </c>
      <c r="H658" s="41">
        <f>Таблица1[[#This Row],[ЦЕНА СО СКИДКОЙ, €2]]*$H$1</f>
        <v>457.50000000000006</v>
      </c>
      <c r="I658" s="22"/>
    </row>
    <row r="659" spans="1:9" x14ac:dyDescent="0.3">
      <c r="A659" s="31" t="s">
        <v>1110</v>
      </c>
      <c r="B659" s="32" t="s">
        <v>1279</v>
      </c>
      <c r="C659" s="33" t="s">
        <v>1280</v>
      </c>
      <c r="D659" s="24">
        <v>4.0999999999999996</v>
      </c>
      <c r="E659" s="24">
        <f>MROUND(Таблица1[[#This Row],[BRUTTO, €]]*1.15,0.05)</f>
        <v>4.7</v>
      </c>
      <c r="F659" s="20">
        <f>MROUND(Таблица1[[#This Row],[BRUTTO, €]]*1.4,0.05)</f>
        <v>5.75</v>
      </c>
      <c r="G659" s="24">
        <f>Таблица1[[#This Row],[ЦЕНА В МОСКВЕ, €]]-Таблица1[[#This Row],[ЦЕНА В МОСКВЕ, €]]*$I$2</f>
        <v>5.75</v>
      </c>
      <c r="H659" s="41">
        <f>Таблица1[[#This Row],[ЦЕНА СО СКИДКОЙ, €2]]*$H$1</f>
        <v>431.25</v>
      </c>
      <c r="I659" s="22"/>
    </row>
    <row r="660" spans="1:9" x14ac:dyDescent="0.3">
      <c r="A660" s="31" t="s">
        <v>1110</v>
      </c>
      <c r="B660" s="32" t="s">
        <v>1281</v>
      </c>
      <c r="C660" s="33" t="s">
        <v>1282</v>
      </c>
      <c r="D660" s="24">
        <v>4.0999999999999996</v>
      </c>
      <c r="E660" s="24">
        <f>MROUND(Таблица1[[#This Row],[BRUTTO, €]]*1.15,0.05)</f>
        <v>4.7</v>
      </c>
      <c r="F660" s="20">
        <f>MROUND(Таблица1[[#This Row],[BRUTTO, €]]*1.4,0.05)</f>
        <v>5.75</v>
      </c>
      <c r="G660" s="24">
        <f>Таблица1[[#This Row],[ЦЕНА В МОСКВЕ, €]]-Таблица1[[#This Row],[ЦЕНА В МОСКВЕ, €]]*$I$2</f>
        <v>5.75</v>
      </c>
      <c r="H660" s="41">
        <f>Таблица1[[#This Row],[ЦЕНА СО СКИДКОЙ, €2]]*$H$1</f>
        <v>431.25</v>
      </c>
      <c r="I660" s="22"/>
    </row>
    <row r="661" spans="1:9" x14ac:dyDescent="0.3">
      <c r="A661" s="31" t="s">
        <v>1110</v>
      </c>
      <c r="B661" s="32" t="s">
        <v>1283</v>
      </c>
      <c r="C661" s="33" t="s">
        <v>1284</v>
      </c>
      <c r="D661" s="24">
        <v>6.15</v>
      </c>
      <c r="E661" s="24">
        <f>MROUND(Таблица1[[#This Row],[BRUTTO, €]]*1.15,0.05)</f>
        <v>7.0500000000000007</v>
      </c>
      <c r="F661" s="20">
        <f>MROUND(Таблица1[[#This Row],[BRUTTO, €]]*1.4,0.05)</f>
        <v>8.6</v>
      </c>
      <c r="G661" s="24">
        <f>Таблица1[[#This Row],[ЦЕНА В МОСКВЕ, €]]-Таблица1[[#This Row],[ЦЕНА В МОСКВЕ, €]]*$I$2</f>
        <v>8.6</v>
      </c>
      <c r="H661" s="41">
        <f>Таблица1[[#This Row],[ЦЕНА СО СКИДКОЙ, €2]]*$H$1</f>
        <v>645</v>
      </c>
      <c r="I661" s="22"/>
    </row>
    <row r="662" spans="1:9" x14ac:dyDescent="0.3">
      <c r="A662" s="31" t="s">
        <v>1110</v>
      </c>
      <c r="B662" s="32" t="s">
        <v>1285</v>
      </c>
      <c r="C662" s="33" t="s">
        <v>1286</v>
      </c>
      <c r="D662" s="24">
        <v>4.3499999999999996</v>
      </c>
      <c r="E662" s="24">
        <f>MROUND(Таблица1[[#This Row],[BRUTTO, €]]*1.15,0.05)</f>
        <v>5</v>
      </c>
      <c r="F662" s="20">
        <f>MROUND(Таблица1[[#This Row],[BRUTTO, €]]*1.4,0.05)</f>
        <v>6.1000000000000005</v>
      </c>
      <c r="G662" s="24">
        <f>Таблица1[[#This Row],[ЦЕНА В МОСКВЕ, €]]-Таблица1[[#This Row],[ЦЕНА В МОСКВЕ, €]]*$I$2</f>
        <v>6.1000000000000005</v>
      </c>
      <c r="H662" s="41">
        <f>Таблица1[[#This Row],[ЦЕНА СО СКИДКОЙ, €2]]*$H$1</f>
        <v>457.50000000000006</v>
      </c>
      <c r="I662" s="22"/>
    </row>
    <row r="663" spans="1:9" x14ac:dyDescent="0.3">
      <c r="A663" s="31" t="s">
        <v>1110</v>
      </c>
      <c r="B663" s="32" t="s">
        <v>1287</v>
      </c>
      <c r="C663" s="33" t="s">
        <v>1288</v>
      </c>
      <c r="D663" s="24">
        <v>13.05</v>
      </c>
      <c r="E663" s="24">
        <f>MROUND(Таблица1[[#This Row],[BRUTTO, €]]*1.15,0.05)</f>
        <v>15</v>
      </c>
      <c r="F663" s="20">
        <f>MROUND(Таблица1[[#This Row],[BRUTTO, €]]*1.4,0.05)</f>
        <v>18.25</v>
      </c>
      <c r="G663" s="24">
        <f>Таблица1[[#This Row],[ЦЕНА В МОСКВЕ, €]]-Таблица1[[#This Row],[ЦЕНА В МОСКВЕ, €]]*$I$2</f>
        <v>18.25</v>
      </c>
      <c r="H663" s="41">
        <f>Таблица1[[#This Row],[ЦЕНА СО СКИДКОЙ, €2]]*$H$1</f>
        <v>1368.75</v>
      </c>
      <c r="I663" s="22"/>
    </row>
    <row r="664" spans="1:9" x14ac:dyDescent="0.3">
      <c r="A664" s="31" t="s">
        <v>1110</v>
      </c>
      <c r="B664" s="32" t="s">
        <v>1289</v>
      </c>
      <c r="C664" s="33" t="s">
        <v>1290</v>
      </c>
      <c r="D664" s="24">
        <v>21.9</v>
      </c>
      <c r="E664" s="24">
        <f>MROUND(Таблица1[[#This Row],[BRUTTO, €]]*1.15,0.05)</f>
        <v>25.200000000000003</v>
      </c>
      <c r="F664" s="20">
        <f>MROUND(Таблица1[[#This Row],[BRUTTO, €]]*1.4,0.05)</f>
        <v>30.650000000000002</v>
      </c>
      <c r="G664" s="24">
        <f>Таблица1[[#This Row],[ЦЕНА В МОСКВЕ, €]]-Таблица1[[#This Row],[ЦЕНА В МОСКВЕ, €]]*$I$2</f>
        <v>30.650000000000002</v>
      </c>
      <c r="H664" s="41">
        <f>Таблица1[[#This Row],[ЦЕНА СО СКИДКОЙ, €2]]*$H$1</f>
        <v>2298.75</v>
      </c>
      <c r="I664" s="22"/>
    </row>
    <row r="665" spans="1:9" ht="21.6" x14ac:dyDescent="0.3">
      <c r="A665" s="31" t="s">
        <v>1110</v>
      </c>
      <c r="B665" s="32" t="s">
        <v>1625</v>
      </c>
      <c r="C665" s="33" t="s">
        <v>1626</v>
      </c>
      <c r="D665" s="24">
        <v>24</v>
      </c>
      <c r="E665" s="24">
        <f>MROUND(Таблица1[[#This Row],[BRUTTO, €]]*1.15,0.05)</f>
        <v>27.6</v>
      </c>
      <c r="F665" s="20">
        <f>MROUND(Таблица1[[#This Row],[BRUTTO, €]]*1.4,0.05)</f>
        <v>33.6</v>
      </c>
      <c r="G665" s="24">
        <f>Таблица1[[#This Row],[ЦЕНА В МОСКВЕ, €]]-Таблица1[[#This Row],[ЦЕНА В МОСКВЕ, €]]*$I$2</f>
        <v>33.6</v>
      </c>
      <c r="H665" s="41">
        <f>Таблица1[[#This Row],[ЦЕНА СО СКИДКОЙ, €2]]*$H$1</f>
        <v>2520</v>
      </c>
      <c r="I665" s="22"/>
    </row>
    <row r="666" spans="1:9" ht="21.6" x14ac:dyDescent="0.3">
      <c r="A666" s="31" t="s">
        <v>1110</v>
      </c>
      <c r="B666" s="32" t="s">
        <v>1291</v>
      </c>
      <c r="C666" s="33" t="s">
        <v>1292</v>
      </c>
      <c r="D666" s="24">
        <v>7.45</v>
      </c>
      <c r="E666" s="24">
        <f>MROUND(Таблица1[[#This Row],[BRUTTO, €]]*1.15,0.05)</f>
        <v>8.5500000000000007</v>
      </c>
      <c r="F666" s="20">
        <f>MROUND(Таблица1[[#This Row],[BRUTTO, €]]*1.4,0.05)</f>
        <v>10.450000000000001</v>
      </c>
      <c r="G666" s="24">
        <f>Таблица1[[#This Row],[ЦЕНА В МОСКВЕ, €]]-Таблица1[[#This Row],[ЦЕНА В МОСКВЕ, €]]*$I$2</f>
        <v>10.450000000000001</v>
      </c>
      <c r="H666" s="41">
        <f>Таблица1[[#This Row],[ЦЕНА СО СКИДКОЙ, €2]]*$H$1</f>
        <v>783.75000000000011</v>
      </c>
      <c r="I666" s="22"/>
    </row>
    <row r="667" spans="1:9" ht="21.6" x14ac:dyDescent="0.3">
      <c r="A667" s="31" t="s">
        <v>1110</v>
      </c>
      <c r="B667" s="32" t="s">
        <v>1293</v>
      </c>
      <c r="C667" s="33" t="s">
        <v>1294</v>
      </c>
      <c r="D667" s="24">
        <v>7.45</v>
      </c>
      <c r="E667" s="24">
        <f>MROUND(Таблица1[[#This Row],[BRUTTO, €]]*1.15,0.05)</f>
        <v>8.5500000000000007</v>
      </c>
      <c r="F667" s="20">
        <f>MROUND(Таблица1[[#This Row],[BRUTTO, €]]*1.4,0.05)</f>
        <v>10.450000000000001</v>
      </c>
      <c r="G667" s="24">
        <f>Таблица1[[#This Row],[ЦЕНА В МОСКВЕ, €]]-Таблица1[[#This Row],[ЦЕНА В МОСКВЕ, €]]*$I$2</f>
        <v>10.450000000000001</v>
      </c>
      <c r="H667" s="41">
        <f>Таблица1[[#This Row],[ЦЕНА СО СКИДКОЙ, €2]]*$H$1</f>
        <v>783.75000000000011</v>
      </c>
      <c r="I667" s="22"/>
    </row>
    <row r="668" spans="1:9" x14ac:dyDescent="0.3">
      <c r="A668" s="31" t="s">
        <v>1110</v>
      </c>
      <c r="B668" s="32" t="s">
        <v>1295</v>
      </c>
      <c r="C668" s="33" t="s">
        <v>1296</v>
      </c>
      <c r="D668" s="24">
        <v>7.2</v>
      </c>
      <c r="E668" s="24">
        <f>MROUND(Таблица1[[#This Row],[BRUTTO, €]]*1.15,0.05)</f>
        <v>8.3000000000000007</v>
      </c>
      <c r="F668" s="20">
        <f>MROUND(Таблица1[[#This Row],[BRUTTO, €]]*1.4,0.05)</f>
        <v>10.100000000000001</v>
      </c>
      <c r="G668" s="24">
        <f>Таблица1[[#This Row],[ЦЕНА В МОСКВЕ, €]]-Таблица1[[#This Row],[ЦЕНА В МОСКВЕ, €]]*$I$2</f>
        <v>10.100000000000001</v>
      </c>
      <c r="H668" s="41">
        <f>Таблица1[[#This Row],[ЦЕНА СО СКИДКОЙ, €2]]*$H$1</f>
        <v>757.50000000000011</v>
      </c>
      <c r="I668" s="22"/>
    </row>
    <row r="669" spans="1:9" ht="21.6" x14ac:dyDescent="0.3">
      <c r="A669" s="31" t="s">
        <v>1110</v>
      </c>
      <c r="B669" s="32" t="s">
        <v>1297</v>
      </c>
      <c r="C669" s="33" t="s">
        <v>1298</v>
      </c>
      <c r="D669" s="24">
        <v>10.75</v>
      </c>
      <c r="E669" s="24">
        <f>MROUND(Таблица1[[#This Row],[BRUTTO, €]]*1.15,0.05)</f>
        <v>12.350000000000001</v>
      </c>
      <c r="F669" s="20">
        <f>MROUND(Таблица1[[#This Row],[BRUTTO, €]]*1.4,0.05)</f>
        <v>15.05</v>
      </c>
      <c r="G669" s="24">
        <f>Таблица1[[#This Row],[ЦЕНА В МОСКВЕ, €]]-Таблица1[[#This Row],[ЦЕНА В МОСКВЕ, €]]*$I$2</f>
        <v>15.05</v>
      </c>
      <c r="H669" s="41">
        <f>Таблица1[[#This Row],[ЦЕНА СО СКИДКОЙ, €2]]*$H$1</f>
        <v>1128.75</v>
      </c>
      <c r="I669" s="22"/>
    </row>
    <row r="670" spans="1:9" x14ac:dyDescent="0.3">
      <c r="A670" s="31" t="s">
        <v>1110</v>
      </c>
      <c r="B670" s="32" t="s">
        <v>1299</v>
      </c>
      <c r="C670" s="33" t="s">
        <v>1300</v>
      </c>
      <c r="D670" s="24">
        <v>7.7</v>
      </c>
      <c r="E670" s="24">
        <f>MROUND(Таблица1[[#This Row],[BRUTTO, €]]*1.15,0.05)</f>
        <v>8.85</v>
      </c>
      <c r="F670" s="20">
        <f>MROUND(Таблица1[[#This Row],[BRUTTO, €]]*1.4,0.05)</f>
        <v>10.8</v>
      </c>
      <c r="G670" s="24">
        <f>Таблица1[[#This Row],[ЦЕНА В МОСКВЕ, €]]-Таблица1[[#This Row],[ЦЕНА В МОСКВЕ, €]]*$I$2</f>
        <v>10.8</v>
      </c>
      <c r="H670" s="41">
        <f>Таблица1[[#This Row],[ЦЕНА СО СКИДКОЙ, €2]]*$H$1</f>
        <v>810</v>
      </c>
      <c r="I670" s="22"/>
    </row>
    <row r="671" spans="1:9" ht="21.6" x14ac:dyDescent="0.3">
      <c r="A671" s="31" t="s">
        <v>1110</v>
      </c>
      <c r="B671" s="32" t="s">
        <v>1301</v>
      </c>
      <c r="C671" s="33" t="s">
        <v>1302</v>
      </c>
      <c r="D671" s="24">
        <v>6.95</v>
      </c>
      <c r="E671" s="24">
        <f>MROUND(Таблица1[[#This Row],[BRUTTO, €]]*1.15,0.05)</f>
        <v>8</v>
      </c>
      <c r="F671" s="20">
        <f>MROUND(Таблица1[[#This Row],[BRUTTO, €]]*1.4,0.05)</f>
        <v>9.75</v>
      </c>
      <c r="G671" s="24">
        <f>Таблица1[[#This Row],[ЦЕНА В МОСКВЕ, €]]-Таблица1[[#This Row],[ЦЕНА В МОСКВЕ, €]]*$I$2</f>
        <v>9.75</v>
      </c>
      <c r="H671" s="41">
        <f>Таблица1[[#This Row],[ЦЕНА СО СКИДКОЙ, €2]]*$H$1</f>
        <v>731.25</v>
      </c>
      <c r="I671" s="22"/>
    </row>
    <row r="672" spans="1:9" ht="21.6" x14ac:dyDescent="0.3">
      <c r="A672" s="31" t="s">
        <v>1110</v>
      </c>
      <c r="B672" s="32" t="s">
        <v>1303</v>
      </c>
      <c r="C672" s="33" t="s">
        <v>1304</v>
      </c>
      <c r="D672" s="24">
        <v>6.95</v>
      </c>
      <c r="E672" s="24">
        <f>MROUND(Таблица1[[#This Row],[BRUTTO, €]]*1.15,0.05)</f>
        <v>8</v>
      </c>
      <c r="F672" s="20">
        <f>MROUND(Таблица1[[#This Row],[BRUTTO, €]]*1.4,0.05)</f>
        <v>9.75</v>
      </c>
      <c r="G672" s="24">
        <f>Таблица1[[#This Row],[ЦЕНА В МОСКВЕ, €]]-Таблица1[[#This Row],[ЦЕНА В МОСКВЕ, €]]*$I$2</f>
        <v>9.75</v>
      </c>
      <c r="H672" s="41">
        <f>Таблица1[[#This Row],[ЦЕНА СО СКИДКОЙ, €2]]*$H$1</f>
        <v>731.25</v>
      </c>
      <c r="I672" s="22"/>
    </row>
    <row r="673" spans="1:9" ht="21.6" x14ac:dyDescent="0.3">
      <c r="A673" s="31" t="s">
        <v>1110</v>
      </c>
      <c r="B673" s="32" t="s">
        <v>1305</v>
      </c>
      <c r="C673" s="33" t="s">
        <v>1306</v>
      </c>
      <c r="D673" s="24">
        <v>10.8</v>
      </c>
      <c r="E673" s="24">
        <f>MROUND(Таблица1[[#This Row],[BRUTTO, €]]*1.15,0.05)</f>
        <v>12.4</v>
      </c>
      <c r="F673" s="20">
        <f>MROUND(Таблица1[[#This Row],[BRUTTO, €]]*1.4,0.05)</f>
        <v>15.100000000000001</v>
      </c>
      <c r="G673" s="24">
        <f>Таблица1[[#This Row],[ЦЕНА В МОСКВЕ, €]]-Таблица1[[#This Row],[ЦЕНА В МОСКВЕ, €]]*$I$2</f>
        <v>15.100000000000001</v>
      </c>
      <c r="H673" s="41">
        <f>Таблица1[[#This Row],[ЦЕНА СО СКИДКОЙ, €2]]*$H$1</f>
        <v>1132.5</v>
      </c>
      <c r="I673" s="22"/>
    </row>
    <row r="674" spans="1:9" ht="21.6" x14ac:dyDescent="0.3">
      <c r="A674" s="31" t="s">
        <v>1110</v>
      </c>
      <c r="B674" s="32" t="s">
        <v>1307</v>
      </c>
      <c r="C674" s="33" t="s">
        <v>1308</v>
      </c>
      <c r="D674" s="24">
        <v>10.8</v>
      </c>
      <c r="E674" s="24">
        <f>MROUND(Таблица1[[#This Row],[BRUTTO, €]]*1.15,0.05)</f>
        <v>12.4</v>
      </c>
      <c r="F674" s="20">
        <f>MROUND(Таблица1[[#This Row],[BRUTTO, €]]*1.4,0.05)</f>
        <v>15.100000000000001</v>
      </c>
      <c r="G674" s="24">
        <f>Таблица1[[#This Row],[ЦЕНА В МОСКВЕ, €]]-Таблица1[[#This Row],[ЦЕНА В МОСКВЕ, €]]*$I$2</f>
        <v>15.100000000000001</v>
      </c>
      <c r="H674" s="41">
        <f>Таблица1[[#This Row],[ЦЕНА СО СКИДКОЙ, €2]]*$H$1</f>
        <v>1132.5</v>
      </c>
      <c r="I674" s="22"/>
    </row>
    <row r="675" spans="1:9" ht="21.6" x14ac:dyDescent="0.3">
      <c r="A675" s="31" t="s">
        <v>1110</v>
      </c>
      <c r="B675" s="32" t="s">
        <v>1309</v>
      </c>
      <c r="C675" s="33" t="s">
        <v>1310</v>
      </c>
      <c r="D675" s="24">
        <v>7.7</v>
      </c>
      <c r="E675" s="24">
        <f>MROUND(Таблица1[[#This Row],[BRUTTO, €]]*1.15,0.05)</f>
        <v>8.85</v>
      </c>
      <c r="F675" s="20">
        <f>MROUND(Таблица1[[#This Row],[BRUTTO, €]]*1.4,0.05)</f>
        <v>10.8</v>
      </c>
      <c r="G675" s="24">
        <f>Таблица1[[#This Row],[ЦЕНА В МОСКВЕ, €]]-Таблица1[[#This Row],[ЦЕНА В МОСКВЕ, €]]*$I$2</f>
        <v>10.8</v>
      </c>
      <c r="H675" s="41">
        <f>Таблица1[[#This Row],[ЦЕНА СО СКИДКОЙ, €2]]*$H$1</f>
        <v>810</v>
      </c>
      <c r="I675" s="22"/>
    </row>
    <row r="676" spans="1:9" ht="21.6" x14ac:dyDescent="0.3">
      <c r="A676" s="31" t="s">
        <v>1110</v>
      </c>
      <c r="B676" s="32" t="s">
        <v>1311</v>
      </c>
      <c r="C676" s="33" t="s">
        <v>1312</v>
      </c>
      <c r="D676" s="24">
        <v>7.7</v>
      </c>
      <c r="E676" s="24">
        <f>MROUND(Таблица1[[#This Row],[BRUTTO, €]]*1.15,0.05)</f>
        <v>8.85</v>
      </c>
      <c r="F676" s="20">
        <f>MROUND(Таблица1[[#This Row],[BRUTTO, €]]*1.4,0.05)</f>
        <v>10.8</v>
      </c>
      <c r="G676" s="24">
        <f>Таблица1[[#This Row],[ЦЕНА В МОСКВЕ, €]]-Таблица1[[#This Row],[ЦЕНА В МОСКВЕ, €]]*$I$2</f>
        <v>10.8</v>
      </c>
      <c r="H676" s="41">
        <f>Таблица1[[#This Row],[ЦЕНА СО СКИДКОЙ, €2]]*$H$1</f>
        <v>810</v>
      </c>
      <c r="I676" s="22"/>
    </row>
    <row r="677" spans="1:9" ht="21.6" x14ac:dyDescent="0.3">
      <c r="A677" s="31" t="s">
        <v>1110</v>
      </c>
      <c r="B677" s="32" t="s">
        <v>1627</v>
      </c>
      <c r="C677" s="33" t="s">
        <v>1628</v>
      </c>
      <c r="D677" s="24">
        <v>24</v>
      </c>
      <c r="E677" s="24">
        <f>MROUND(Таблица1[[#This Row],[BRUTTO, €]]*1.15,0.05)</f>
        <v>27.6</v>
      </c>
      <c r="F677" s="20">
        <f>MROUND(Таблица1[[#This Row],[BRUTTO, €]]*1.4,0.05)</f>
        <v>33.6</v>
      </c>
      <c r="G677" s="24">
        <f>Таблица1[[#This Row],[ЦЕНА В МОСКВЕ, €]]-Таблица1[[#This Row],[ЦЕНА В МОСКВЕ, €]]*$I$2</f>
        <v>33.6</v>
      </c>
      <c r="H677" s="41">
        <f>Таблица1[[#This Row],[ЦЕНА СО СКИДКОЙ, €2]]*$H$1</f>
        <v>2520</v>
      </c>
      <c r="I677" s="22"/>
    </row>
    <row r="678" spans="1:9" ht="21.6" x14ac:dyDescent="0.3">
      <c r="A678" s="31" t="s">
        <v>1110</v>
      </c>
      <c r="B678" s="32" t="s">
        <v>1313</v>
      </c>
      <c r="C678" s="33" t="s">
        <v>1314</v>
      </c>
      <c r="D678" s="24">
        <v>50.35</v>
      </c>
      <c r="E678" s="24">
        <f>MROUND(Таблица1[[#This Row],[BRUTTO, €]]*1.15,0.05)</f>
        <v>57.900000000000006</v>
      </c>
      <c r="F678" s="20">
        <f>MROUND(Таблица1[[#This Row],[BRUTTO, €]]*1.4,0.05)</f>
        <v>70.5</v>
      </c>
      <c r="G678" s="24">
        <f>Таблица1[[#This Row],[ЦЕНА В МОСКВЕ, €]]-Таблица1[[#This Row],[ЦЕНА В МОСКВЕ, €]]*$I$2</f>
        <v>70.5</v>
      </c>
      <c r="H678" s="41">
        <f>Таблица1[[#This Row],[ЦЕНА СО СКИДКОЙ, €2]]*$H$1</f>
        <v>5287.5</v>
      </c>
      <c r="I678" s="22"/>
    </row>
    <row r="679" spans="1:9" ht="21.6" x14ac:dyDescent="0.3">
      <c r="A679" s="31" t="s">
        <v>1110</v>
      </c>
      <c r="B679" s="32" t="s">
        <v>1315</v>
      </c>
      <c r="C679" s="33" t="s">
        <v>1316</v>
      </c>
      <c r="D679" s="24">
        <v>50.35</v>
      </c>
      <c r="E679" s="24">
        <f>MROUND(Таблица1[[#This Row],[BRUTTO, €]]*1.15,0.05)</f>
        <v>57.900000000000006</v>
      </c>
      <c r="F679" s="20">
        <f>MROUND(Таблица1[[#This Row],[BRUTTO, €]]*1.4,0.05)</f>
        <v>70.5</v>
      </c>
      <c r="G679" s="24">
        <f>Таблица1[[#This Row],[ЦЕНА В МОСКВЕ, €]]-Таблица1[[#This Row],[ЦЕНА В МОСКВЕ, €]]*$I$2</f>
        <v>70.5</v>
      </c>
      <c r="H679" s="41">
        <f>Таблица1[[#This Row],[ЦЕНА СО СКИДКОЙ, €2]]*$H$1</f>
        <v>5287.5</v>
      </c>
      <c r="I679" s="22"/>
    </row>
    <row r="680" spans="1:9" ht="21.6" x14ac:dyDescent="0.3">
      <c r="A680" s="31" t="s">
        <v>1110</v>
      </c>
      <c r="B680" s="32" t="s">
        <v>1317</v>
      </c>
      <c r="C680" s="33" t="s">
        <v>1318</v>
      </c>
      <c r="D680" s="24">
        <v>12.95</v>
      </c>
      <c r="E680" s="24">
        <f>MROUND(Таблица1[[#This Row],[BRUTTO, €]]*1.15,0.05)</f>
        <v>14.9</v>
      </c>
      <c r="F680" s="20">
        <f>MROUND(Таблица1[[#This Row],[BRUTTO, €]]*1.4,0.05)</f>
        <v>18.150000000000002</v>
      </c>
      <c r="G680" s="24">
        <f>Таблица1[[#This Row],[ЦЕНА В МОСКВЕ, €]]-Таблица1[[#This Row],[ЦЕНА В МОСКВЕ, €]]*$I$2</f>
        <v>18.150000000000002</v>
      </c>
      <c r="H680" s="41">
        <f>Таблица1[[#This Row],[ЦЕНА СО СКИДКОЙ, €2]]*$H$1</f>
        <v>1361.2500000000002</v>
      </c>
      <c r="I680" s="22"/>
    </row>
    <row r="681" spans="1:9" ht="21.6" x14ac:dyDescent="0.3">
      <c r="A681" s="31" t="s">
        <v>1110</v>
      </c>
      <c r="B681" s="32" t="s">
        <v>1319</v>
      </c>
      <c r="C681" s="33" t="s">
        <v>1320</v>
      </c>
      <c r="D681" s="24">
        <v>12.95</v>
      </c>
      <c r="E681" s="24">
        <f>MROUND(Таблица1[[#This Row],[BRUTTO, €]]*1.15,0.05)</f>
        <v>14.9</v>
      </c>
      <c r="F681" s="20">
        <f>MROUND(Таблица1[[#This Row],[BRUTTO, €]]*1.4,0.05)</f>
        <v>18.150000000000002</v>
      </c>
      <c r="G681" s="24">
        <f>Таблица1[[#This Row],[ЦЕНА В МОСКВЕ, €]]-Таблица1[[#This Row],[ЦЕНА В МОСКВЕ, €]]*$I$2</f>
        <v>18.150000000000002</v>
      </c>
      <c r="H681" s="41">
        <f>Таблица1[[#This Row],[ЦЕНА СО СКИДКОЙ, €2]]*$H$1</f>
        <v>1361.2500000000002</v>
      </c>
      <c r="I681" s="22"/>
    </row>
    <row r="682" spans="1:9" ht="21.6" x14ac:dyDescent="0.3">
      <c r="A682" s="31" t="s">
        <v>1110</v>
      </c>
      <c r="B682" s="32" t="s">
        <v>1321</v>
      </c>
      <c r="C682" s="33" t="s">
        <v>1322</v>
      </c>
      <c r="D682" s="24">
        <v>12.95</v>
      </c>
      <c r="E682" s="24">
        <f>MROUND(Таблица1[[#This Row],[BRUTTO, €]]*1.15,0.05)</f>
        <v>14.9</v>
      </c>
      <c r="F682" s="20">
        <f>MROUND(Таблица1[[#This Row],[BRUTTO, €]]*1.4,0.05)</f>
        <v>18.150000000000002</v>
      </c>
      <c r="G682" s="24">
        <f>Таблица1[[#This Row],[ЦЕНА В МОСКВЕ, €]]-Таблица1[[#This Row],[ЦЕНА В МОСКВЕ, €]]*$I$2</f>
        <v>18.150000000000002</v>
      </c>
      <c r="H682" s="41">
        <f>Таблица1[[#This Row],[ЦЕНА СО СКИДКОЙ, €2]]*$H$1</f>
        <v>1361.2500000000002</v>
      </c>
      <c r="I682" s="22"/>
    </row>
    <row r="683" spans="1:9" ht="21.6" x14ac:dyDescent="0.3">
      <c r="A683" s="31" t="s">
        <v>1110</v>
      </c>
      <c r="B683" s="32" t="s">
        <v>1323</v>
      </c>
      <c r="C683" s="33" t="s">
        <v>1324</v>
      </c>
      <c r="D683" s="24">
        <v>12.95</v>
      </c>
      <c r="E683" s="24">
        <f>MROUND(Таблица1[[#This Row],[BRUTTO, €]]*1.15,0.05)</f>
        <v>14.9</v>
      </c>
      <c r="F683" s="20">
        <f>MROUND(Таблица1[[#This Row],[BRUTTO, €]]*1.4,0.05)</f>
        <v>18.150000000000002</v>
      </c>
      <c r="G683" s="24">
        <f>Таблица1[[#This Row],[ЦЕНА В МОСКВЕ, €]]-Таблица1[[#This Row],[ЦЕНА В МОСКВЕ, €]]*$I$2</f>
        <v>18.150000000000002</v>
      </c>
      <c r="H683" s="41">
        <f>Таблица1[[#This Row],[ЦЕНА СО СКИДКОЙ, €2]]*$H$1</f>
        <v>1361.2500000000002</v>
      </c>
      <c r="I683" s="22"/>
    </row>
    <row r="684" spans="1:9" ht="21.6" x14ac:dyDescent="0.3">
      <c r="A684" s="31" t="s">
        <v>1110</v>
      </c>
      <c r="B684" s="32" t="s">
        <v>1325</v>
      </c>
      <c r="C684" s="33" t="s">
        <v>1326</v>
      </c>
      <c r="D684" s="24">
        <v>34.5</v>
      </c>
      <c r="E684" s="24">
        <f>MROUND(Таблица1[[#This Row],[BRUTTO, €]]*1.15,0.05)</f>
        <v>39.650000000000006</v>
      </c>
      <c r="F684" s="20">
        <f>MROUND(Таблица1[[#This Row],[BRUTTO, €]]*1.4,0.05)</f>
        <v>48.300000000000004</v>
      </c>
      <c r="G684" s="24">
        <f>Таблица1[[#This Row],[ЦЕНА В МОСКВЕ, €]]-Таблица1[[#This Row],[ЦЕНА В МОСКВЕ, €]]*$I$2</f>
        <v>48.300000000000004</v>
      </c>
      <c r="H684" s="41">
        <f>Таблица1[[#This Row],[ЦЕНА СО СКИДКОЙ, €2]]*$H$1</f>
        <v>3622.5000000000005</v>
      </c>
      <c r="I684" s="22"/>
    </row>
    <row r="685" spans="1:9" ht="21.6" x14ac:dyDescent="0.3">
      <c r="A685" s="31" t="s">
        <v>1110</v>
      </c>
      <c r="B685" s="32" t="s">
        <v>1327</v>
      </c>
      <c r="C685" s="33" t="s">
        <v>1328</v>
      </c>
      <c r="D685" s="24">
        <v>35</v>
      </c>
      <c r="E685" s="24">
        <f>MROUND(Таблица1[[#This Row],[BRUTTO, €]]*1.15,0.05)</f>
        <v>40.25</v>
      </c>
      <c r="F685" s="20">
        <f>MROUND(Таблица1[[#This Row],[BRUTTO, €]]*1.4,0.05)</f>
        <v>49</v>
      </c>
      <c r="G685" s="24">
        <f>Таблица1[[#This Row],[ЦЕНА В МОСКВЕ, €]]-Таблица1[[#This Row],[ЦЕНА В МОСКВЕ, €]]*$I$2</f>
        <v>49</v>
      </c>
      <c r="H685" s="41">
        <f>Таблица1[[#This Row],[ЦЕНА СО СКИДКОЙ, €2]]*$H$1</f>
        <v>3675</v>
      </c>
      <c r="I685" s="22"/>
    </row>
    <row r="686" spans="1:9" ht="21.6" x14ac:dyDescent="0.3">
      <c r="A686" s="31" t="s">
        <v>1110</v>
      </c>
      <c r="B686" s="32" t="s">
        <v>1329</v>
      </c>
      <c r="C686" s="33" t="s">
        <v>1330</v>
      </c>
      <c r="D686" s="24">
        <v>35</v>
      </c>
      <c r="E686" s="24">
        <f>MROUND(Таблица1[[#This Row],[BRUTTO, €]]*1.15,0.05)</f>
        <v>40.25</v>
      </c>
      <c r="F686" s="20">
        <f>MROUND(Таблица1[[#This Row],[BRUTTO, €]]*1.4,0.05)</f>
        <v>49</v>
      </c>
      <c r="G686" s="24">
        <f>Таблица1[[#This Row],[ЦЕНА В МОСКВЕ, €]]-Таблица1[[#This Row],[ЦЕНА В МОСКВЕ, €]]*$I$2</f>
        <v>49</v>
      </c>
      <c r="H686" s="41">
        <f>Таблица1[[#This Row],[ЦЕНА СО СКИДКОЙ, €2]]*$H$1</f>
        <v>3675</v>
      </c>
      <c r="I686" s="22"/>
    </row>
    <row r="687" spans="1:9" ht="21.6" x14ac:dyDescent="0.3">
      <c r="A687" s="31" t="s">
        <v>1110</v>
      </c>
      <c r="B687" s="32" t="s">
        <v>1331</v>
      </c>
      <c r="C687" s="33" t="s">
        <v>1332</v>
      </c>
      <c r="D687" s="24">
        <v>12.6</v>
      </c>
      <c r="E687" s="24">
        <f>MROUND(Таблица1[[#This Row],[BRUTTO, €]]*1.15,0.05)</f>
        <v>14.5</v>
      </c>
      <c r="F687" s="20">
        <f>MROUND(Таблица1[[#This Row],[BRUTTO, €]]*1.4,0.05)</f>
        <v>17.650000000000002</v>
      </c>
      <c r="G687" s="24">
        <f>Таблица1[[#This Row],[ЦЕНА В МОСКВЕ, €]]-Таблица1[[#This Row],[ЦЕНА В МОСКВЕ, €]]*$I$2</f>
        <v>17.650000000000002</v>
      </c>
      <c r="H687" s="41">
        <f>Таблица1[[#This Row],[ЦЕНА СО СКИДКОЙ, €2]]*$H$1</f>
        <v>1323.7500000000002</v>
      </c>
      <c r="I687" s="22"/>
    </row>
    <row r="688" spans="1:9" ht="21.6" x14ac:dyDescent="0.3">
      <c r="A688" s="31" t="s">
        <v>1110</v>
      </c>
      <c r="B688" s="32" t="s">
        <v>1333</v>
      </c>
      <c r="C688" s="33" t="s">
        <v>1334</v>
      </c>
      <c r="D688" s="24">
        <v>12.6</v>
      </c>
      <c r="E688" s="24">
        <f>MROUND(Таблица1[[#This Row],[BRUTTO, €]]*1.15,0.05)</f>
        <v>14.5</v>
      </c>
      <c r="F688" s="20">
        <f>MROUND(Таблица1[[#This Row],[BRUTTO, €]]*1.4,0.05)</f>
        <v>17.650000000000002</v>
      </c>
      <c r="G688" s="24">
        <f>Таблица1[[#This Row],[ЦЕНА В МОСКВЕ, €]]-Таблица1[[#This Row],[ЦЕНА В МОСКВЕ, €]]*$I$2</f>
        <v>17.650000000000002</v>
      </c>
      <c r="H688" s="41">
        <f>Таблица1[[#This Row],[ЦЕНА СО СКИДКОЙ, €2]]*$H$1</f>
        <v>1323.7500000000002</v>
      </c>
      <c r="I688" s="22"/>
    </row>
    <row r="689" spans="1:9" x14ac:dyDescent="0.3">
      <c r="A689" s="31" t="s">
        <v>1110</v>
      </c>
      <c r="B689" s="32" t="s">
        <v>1335</v>
      </c>
      <c r="C689" s="33" t="s">
        <v>1336</v>
      </c>
      <c r="D689" s="24">
        <v>10.050000000000001</v>
      </c>
      <c r="E689" s="24">
        <f>MROUND(Таблица1[[#This Row],[BRUTTO, €]]*1.15,0.05)</f>
        <v>11.55</v>
      </c>
      <c r="F689" s="20">
        <f>MROUND(Таблица1[[#This Row],[BRUTTO, €]]*1.4,0.05)</f>
        <v>14.05</v>
      </c>
      <c r="G689" s="24">
        <f>Таблица1[[#This Row],[ЦЕНА В МОСКВЕ, €]]-Таблица1[[#This Row],[ЦЕНА В МОСКВЕ, €]]*$I$2</f>
        <v>14.05</v>
      </c>
      <c r="H689" s="41">
        <f>Таблица1[[#This Row],[ЦЕНА СО СКИДКОЙ, €2]]*$H$1</f>
        <v>1053.75</v>
      </c>
      <c r="I689" s="22"/>
    </row>
    <row r="690" spans="1:9" x14ac:dyDescent="0.3">
      <c r="A690" s="31" t="s">
        <v>1110</v>
      </c>
      <c r="B690" s="32" t="s">
        <v>1337</v>
      </c>
      <c r="C690" s="33" t="s">
        <v>1338</v>
      </c>
      <c r="D690" s="24">
        <v>4.0999999999999996</v>
      </c>
      <c r="E690" s="24">
        <f>MROUND(Таблица1[[#This Row],[BRUTTO, €]]*1.15,0.05)</f>
        <v>4.7</v>
      </c>
      <c r="F690" s="20">
        <f>MROUND(Таблица1[[#This Row],[BRUTTO, €]]*1.4,0.05)</f>
        <v>5.75</v>
      </c>
      <c r="G690" s="24">
        <f>Таблица1[[#This Row],[ЦЕНА В МОСКВЕ, €]]-Таблица1[[#This Row],[ЦЕНА В МОСКВЕ, €]]*$I$2</f>
        <v>5.75</v>
      </c>
      <c r="H690" s="41">
        <f>Таблица1[[#This Row],[ЦЕНА СО СКИДКОЙ, €2]]*$H$1</f>
        <v>431.25</v>
      </c>
      <c r="I690" s="22"/>
    </row>
    <row r="691" spans="1:9" x14ac:dyDescent="0.3">
      <c r="A691" s="31" t="s">
        <v>1110</v>
      </c>
      <c r="B691" s="32" t="s">
        <v>1339</v>
      </c>
      <c r="C691" s="33" t="s">
        <v>1340</v>
      </c>
      <c r="D691" s="24">
        <v>7.4</v>
      </c>
      <c r="E691" s="24">
        <f>MROUND(Таблица1[[#This Row],[BRUTTO, €]]*1.15,0.05)</f>
        <v>8.5</v>
      </c>
      <c r="F691" s="20">
        <f>MROUND(Таблица1[[#This Row],[BRUTTO, €]]*1.4,0.05)</f>
        <v>10.350000000000001</v>
      </c>
      <c r="G691" s="24">
        <f>Таблица1[[#This Row],[ЦЕНА В МОСКВЕ, €]]-Таблица1[[#This Row],[ЦЕНА В МОСКВЕ, €]]*$I$2</f>
        <v>10.350000000000001</v>
      </c>
      <c r="H691" s="41">
        <f>Таблица1[[#This Row],[ЦЕНА СО СКИДКОЙ, €2]]*$H$1</f>
        <v>776.25000000000011</v>
      </c>
      <c r="I691" s="22"/>
    </row>
    <row r="692" spans="1:9" x14ac:dyDescent="0.3">
      <c r="A692" s="31" t="s">
        <v>1110</v>
      </c>
      <c r="B692" s="32" t="s">
        <v>1341</v>
      </c>
      <c r="C692" s="33" t="s">
        <v>1342</v>
      </c>
      <c r="D692" s="24">
        <v>7.4</v>
      </c>
      <c r="E692" s="24">
        <f>MROUND(Таблица1[[#This Row],[BRUTTO, €]]*1.15,0.05)</f>
        <v>8.5</v>
      </c>
      <c r="F692" s="20">
        <f>MROUND(Таблица1[[#This Row],[BRUTTO, €]]*1.4,0.05)</f>
        <v>10.350000000000001</v>
      </c>
      <c r="G692" s="24">
        <f>Таблица1[[#This Row],[ЦЕНА В МОСКВЕ, €]]-Таблица1[[#This Row],[ЦЕНА В МОСКВЕ, €]]*$I$2</f>
        <v>10.350000000000001</v>
      </c>
      <c r="H692" s="41">
        <f>Таблица1[[#This Row],[ЦЕНА СО СКИДКОЙ, €2]]*$H$1</f>
        <v>776.25000000000011</v>
      </c>
      <c r="I692" s="22"/>
    </row>
    <row r="693" spans="1:9" ht="21.6" x14ac:dyDescent="0.3">
      <c r="A693" s="31" t="s">
        <v>1110</v>
      </c>
      <c r="B693" s="32" t="s">
        <v>1343</v>
      </c>
      <c r="C693" s="33" t="s">
        <v>1344</v>
      </c>
      <c r="D693" s="24">
        <v>15.95</v>
      </c>
      <c r="E693" s="24">
        <f>MROUND(Таблица1[[#This Row],[BRUTTO, €]]*1.15,0.05)</f>
        <v>18.350000000000001</v>
      </c>
      <c r="F693" s="20">
        <f>MROUND(Таблица1[[#This Row],[BRUTTO, €]]*1.4,0.05)</f>
        <v>22.35</v>
      </c>
      <c r="G693" s="24">
        <f>Таблица1[[#This Row],[ЦЕНА В МОСКВЕ, €]]-Таблица1[[#This Row],[ЦЕНА В МОСКВЕ, €]]*$I$2</f>
        <v>22.35</v>
      </c>
      <c r="H693" s="41">
        <f>Таблица1[[#This Row],[ЦЕНА СО СКИДКОЙ, €2]]*$H$1</f>
        <v>1676.25</v>
      </c>
      <c r="I693" s="22"/>
    </row>
    <row r="694" spans="1:9" ht="21.6" x14ac:dyDescent="0.3">
      <c r="A694" s="31" t="s">
        <v>1110</v>
      </c>
      <c r="B694" s="32" t="s">
        <v>1345</v>
      </c>
      <c r="C694" s="33" t="s">
        <v>1346</v>
      </c>
      <c r="D694" s="24">
        <v>7.2</v>
      </c>
      <c r="E694" s="24">
        <f>MROUND(Таблица1[[#This Row],[BRUTTO, €]]*1.15,0.05)</f>
        <v>8.3000000000000007</v>
      </c>
      <c r="F694" s="20">
        <f>MROUND(Таблица1[[#This Row],[BRUTTO, €]]*1.4,0.05)</f>
        <v>10.100000000000001</v>
      </c>
      <c r="G694" s="24">
        <f>Таблица1[[#This Row],[ЦЕНА В МОСКВЕ, €]]-Таблица1[[#This Row],[ЦЕНА В МОСКВЕ, €]]*$I$2</f>
        <v>10.100000000000001</v>
      </c>
      <c r="H694" s="41">
        <f>Таблица1[[#This Row],[ЦЕНА СО СКИДКОЙ, €2]]*$H$1</f>
        <v>757.50000000000011</v>
      </c>
      <c r="I694" s="22"/>
    </row>
    <row r="695" spans="1:9" ht="21.6" x14ac:dyDescent="0.3">
      <c r="A695" s="31" t="s">
        <v>1110</v>
      </c>
      <c r="B695" s="32" t="s">
        <v>1347</v>
      </c>
      <c r="C695" s="33" t="s">
        <v>1348</v>
      </c>
      <c r="D695" s="24">
        <v>7.2</v>
      </c>
      <c r="E695" s="24">
        <f>MROUND(Таблица1[[#This Row],[BRUTTO, €]]*1.15,0.05)</f>
        <v>8.3000000000000007</v>
      </c>
      <c r="F695" s="20">
        <f>MROUND(Таблица1[[#This Row],[BRUTTO, €]]*1.4,0.05)</f>
        <v>10.100000000000001</v>
      </c>
      <c r="G695" s="24">
        <f>Таблица1[[#This Row],[ЦЕНА В МОСКВЕ, €]]-Таблица1[[#This Row],[ЦЕНА В МОСКВЕ, €]]*$I$2</f>
        <v>10.100000000000001</v>
      </c>
      <c r="H695" s="41">
        <f>Таблица1[[#This Row],[ЦЕНА СО СКИДКОЙ, €2]]*$H$1</f>
        <v>757.50000000000011</v>
      </c>
      <c r="I695" s="22"/>
    </row>
    <row r="696" spans="1:9" ht="21.6" x14ac:dyDescent="0.3">
      <c r="A696" s="31" t="s">
        <v>1110</v>
      </c>
      <c r="B696" s="32" t="s">
        <v>1349</v>
      </c>
      <c r="C696" s="33" t="s">
        <v>1350</v>
      </c>
      <c r="D696" s="24">
        <v>4.0999999999999996</v>
      </c>
      <c r="E696" s="24">
        <f>MROUND(Таблица1[[#This Row],[BRUTTO, €]]*1.15,0.05)</f>
        <v>4.7</v>
      </c>
      <c r="F696" s="20">
        <f>MROUND(Таблица1[[#This Row],[BRUTTO, €]]*1.4,0.05)</f>
        <v>5.75</v>
      </c>
      <c r="G696" s="24">
        <f>Таблица1[[#This Row],[ЦЕНА В МОСКВЕ, €]]-Таблица1[[#This Row],[ЦЕНА В МОСКВЕ, €]]*$I$2</f>
        <v>5.75</v>
      </c>
      <c r="H696" s="41">
        <f>Таблица1[[#This Row],[ЦЕНА СО СКИДКОЙ, €2]]*$H$1</f>
        <v>431.25</v>
      </c>
      <c r="I696" s="22"/>
    </row>
    <row r="697" spans="1:9" ht="21.6" x14ac:dyDescent="0.3">
      <c r="A697" s="31" t="s">
        <v>1110</v>
      </c>
      <c r="B697" s="32" t="s">
        <v>1351</v>
      </c>
      <c r="C697" s="33" t="s">
        <v>1352</v>
      </c>
      <c r="D697" s="24">
        <v>4.0999999999999996</v>
      </c>
      <c r="E697" s="24">
        <f>MROUND(Таблица1[[#This Row],[BRUTTO, €]]*1.15,0.05)</f>
        <v>4.7</v>
      </c>
      <c r="F697" s="20">
        <f>MROUND(Таблица1[[#This Row],[BRUTTO, €]]*1.4,0.05)</f>
        <v>5.75</v>
      </c>
      <c r="G697" s="24">
        <f>Таблица1[[#This Row],[ЦЕНА В МОСКВЕ, €]]-Таблица1[[#This Row],[ЦЕНА В МОСКВЕ, €]]*$I$2</f>
        <v>5.75</v>
      </c>
      <c r="H697" s="41">
        <f>Таблица1[[#This Row],[ЦЕНА СО СКИДКОЙ, €2]]*$H$1</f>
        <v>431.25</v>
      </c>
      <c r="I697" s="22"/>
    </row>
    <row r="698" spans="1:9" ht="21.6" x14ac:dyDescent="0.3">
      <c r="A698" s="31" t="s">
        <v>1110</v>
      </c>
      <c r="B698" s="32" t="s">
        <v>1353</v>
      </c>
      <c r="C698" s="33" t="s">
        <v>1354</v>
      </c>
      <c r="D698" s="24">
        <v>7.4</v>
      </c>
      <c r="E698" s="24">
        <f>MROUND(Таблица1[[#This Row],[BRUTTO, €]]*1.15,0.05)</f>
        <v>8.5</v>
      </c>
      <c r="F698" s="20">
        <f>MROUND(Таблица1[[#This Row],[BRUTTO, €]]*1.4,0.05)</f>
        <v>10.350000000000001</v>
      </c>
      <c r="G698" s="24">
        <f>Таблица1[[#This Row],[ЦЕНА В МОСКВЕ, €]]-Таблица1[[#This Row],[ЦЕНА В МОСКВЕ, €]]*$I$2</f>
        <v>10.350000000000001</v>
      </c>
      <c r="H698" s="41">
        <f>Таблица1[[#This Row],[ЦЕНА СО СКИДКОЙ, €2]]*$H$1</f>
        <v>776.25000000000011</v>
      </c>
      <c r="I698" s="22"/>
    </row>
    <row r="699" spans="1:9" ht="21.6" x14ac:dyDescent="0.3">
      <c r="A699" s="31" t="s">
        <v>1110</v>
      </c>
      <c r="B699" s="32" t="s">
        <v>1355</v>
      </c>
      <c r="C699" s="33" t="s">
        <v>1356</v>
      </c>
      <c r="D699" s="24">
        <v>7.4</v>
      </c>
      <c r="E699" s="24">
        <f>MROUND(Таблица1[[#This Row],[BRUTTO, €]]*1.15,0.05)</f>
        <v>8.5</v>
      </c>
      <c r="F699" s="20">
        <f>MROUND(Таблица1[[#This Row],[BRUTTO, €]]*1.4,0.05)</f>
        <v>10.350000000000001</v>
      </c>
      <c r="G699" s="24">
        <f>Таблица1[[#This Row],[ЦЕНА В МОСКВЕ, €]]-Таблица1[[#This Row],[ЦЕНА В МОСКВЕ, €]]*$I$2</f>
        <v>10.350000000000001</v>
      </c>
      <c r="H699" s="41">
        <f>Таблица1[[#This Row],[ЦЕНА СО СКИДКОЙ, €2]]*$H$1</f>
        <v>776.25000000000011</v>
      </c>
      <c r="I699" s="22"/>
    </row>
    <row r="700" spans="1:9" x14ac:dyDescent="0.3">
      <c r="A700" s="31" t="s">
        <v>1110</v>
      </c>
      <c r="B700" s="32" t="s">
        <v>1357</v>
      </c>
      <c r="C700" s="33" t="s">
        <v>1358</v>
      </c>
      <c r="D700" s="24">
        <v>13.85</v>
      </c>
      <c r="E700" s="24">
        <f>MROUND(Таблица1[[#This Row],[BRUTTO, €]]*1.15,0.05)</f>
        <v>15.950000000000001</v>
      </c>
      <c r="F700" s="20">
        <f>MROUND(Таблица1[[#This Row],[BRUTTO, €]]*1.4,0.05)</f>
        <v>19.400000000000002</v>
      </c>
      <c r="G700" s="24">
        <f>Таблица1[[#This Row],[ЦЕНА В МОСКВЕ, €]]-Таблица1[[#This Row],[ЦЕНА В МОСКВЕ, €]]*$I$2</f>
        <v>19.400000000000002</v>
      </c>
      <c r="H700" s="41">
        <f>Таблица1[[#This Row],[ЦЕНА СО СКИДКОЙ, €2]]*$H$1</f>
        <v>1455.0000000000002</v>
      </c>
      <c r="I700" s="22"/>
    </row>
    <row r="701" spans="1:9" x14ac:dyDescent="0.3">
      <c r="A701" s="31" t="s">
        <v>1110</v>
      </c>
      <c r="B701" s="32" t="s">
        <v>1359</v>
      </c>
      <c r="C701" s="33" t="s">
        <v>1360</v>
      </c>
      <c r="D701" s="24">
        <v>30.75</v>
      </c>
      <c r="E701" s="24">
        <f>MROUND(Таблица1[[#This Row],[BRUTTO, €]]*1.15,0.05)</f>
        <v>35.35</v>
      </c>
      <c r="F701" s="20">
        <f>MROUND(Таблица1[[#This Row],[BRUTTO, €]]*1.4,0.05)</f>
        <v>43.050000000000004</v>
      </c>
      <c r="G701" s="24">
        <f>Таблица1[[#This Row],[ЦЕНА В МОСКВЕ, €]]-Таблица1[[#This Row],[ЦЕНА В МОСКВЕ, €]]*$I$2</f>
        <v>43.050000000000004</v>
      </c>
      <c r="H701" s="41">
        <f>Таблица1[[#This Row],[ЦЕНА СО СКИДКОЙ, €2]]*$H$1</f>
        <v>3228.7500000000005</v>
      </c>
      <c r="I701" s="22"/>
    </row>
    <row r="702" spans="1:9" ht="21.6" x14ac:dyDescent="0.3">
      <c r="A702" s="31" t="s">
        <v>1110</v>
      </c>
      <c r="B702" s="32" t="s">
        <v>1361</v>
      </c>
      <c r="C702" s="33" t="s">
        <v>1362</v>
      </c>
      <c r="D702" s="24">
        <v>14.95</v>
      </c>
      <c r="E702" s="24">
        <f>MROUND(Таблица1[[#This Row],[BRUTTO, €]]*1.15,0.05)</f>
        <v>17.2</v>
      </c>
      <c r="F702" s="20">
        <f>MROUND(Таблица1[[#This Row],[BRUTTO, €]]*1.4,0.05)</f>
        <v>20.950000000000003</v>
      </c>
      <c r="G702" s="24">
        <f>Таблица1[[#This Row],[ЦЕНА В МОСКВЕ, €]]-Таблица1[[#This Row],[ЦЕНА В МОСКВЕ, €]]*$I$2</f>
        <v>20.950000000000003</v>
      </c>
      <c r="H702" s="41">
        <f>Таблица1[[#This Row],[ЦЕНА СО СКИДКОЙ, €2]]*$H$1</f>
        <v>1571.2500000000002</v>
      </c>
      <c r="I702" s="22"/>
    </row>
    <row r="703" spans="1:9" x14ac:dyDescent="0.3">
      <c r="A703" s="31" t="s">
        <v>1110</v>
      </c>
      <c r="B703" s="32" t="s">
        <v>1363</v>
      </c>
      <c r="C703" s="33" t="s">
        <v>1364</v>
      </c>
      <c r="D703" s="24">
        <v>4.7</v>
      </c>
      <c r="E703" s="24">
        <f>MROUND(Таблица1[[#This Row],[BRUTTO, €]]*1.15,0.05)</f>
        <v>5.4</v>
      </c>
      <c r="F703" s="20">
        <f>MROUND(Таблица1[[#This Row],[BRUTTO, €]]*1.4,0.05)</f>
        <v>6.6000000000000005</v>
      </c>
      <c r="G703" s="24">
        <f>Таблица1[[#This Row],[ЦЕНА В МОСКВЕ, €]]-Таблица1[[#This Row],[ЦЕНА В МОСКВЕ, €]]*$I$2</f>
        <v>6.6000000000000005</v>
      </c>
      <c r="H703" s="41">
        <f>Таблица1[[#This Row],[ЦЕНА СО СКИДКОЙ, €2]]*$H$1</f>
        <v>495.00000000000006</v>
      </c>
      <c r="I703" s="22"/>
    </row>
    <row r="704" spans="1:9" x14ac:dyDescent="0.3">
      <c r="A704" s="31" t="s">
        <v>1110</v>
      </c>
      <c r="B704" s="32" t="s">
        <v>1365</v>
      </c>
      <c r="C704" s="33" t="s">
        <v>1366</v>
      </c>
      <c r="D704" s="24">
        <v>4.7</v>
      </c>
      <c r="E704" s="24">
        <f>MROUND(Таблица1[[#This Row],[BRUTTO, €]]*1.15,0.05)</f>
        <v>5.4</v>
      </c>
      <c r="F704" s="20">
        <f>MROUND(Таблица1[[#This Row],[BRUTTO, €]]*1.4,0.05)</f>
        <v>6.6000000000000005</v>
      </c>
      <c r="G704" s="24">
        <f>Таблица1[[#This Row],[ЦЕНА В МОСКВЕ, €]]-Таблица1[[#This Row],[ЦЕНА В МОСКВЕ, €]]*$I$2</f>
        <v>6.6000000000000005</v>
      </c>
      <c r="H704" s="41">
        <f>Таблица1[[#This Row],[ЦЕНА СО СКИДКОЙ, €2]]*$H$1</f>
        <v>495.00000000000006</v>
      </c>
      <c r="I704" s="22"/>
    </row>
    <row r="705" spans="1:9" x14ac:dyDescent="0.3">
      <c r="A705" s="31" t="s">
        <v>1110</v>
      </c>
      <c r="B705" s="32" t="s">
        <v>1367</v>
      </c>
      <c r="C705" s="33" t="s">
        <v>1368</v>
      </c>
      <c r="D705" s="24">
        <v>5.15</v>
      </c>
      <c r="E705" s="24">
        <f>MROUND(Таблица1[[#This Row],[BRUTTO, €]]*1.15,0.05)</f>
        <v>5.9</v>
      </c>
      <c r="F705" s="20">
        <f>MROUND(Таблица1[[#This Row],[BRUTTO, €]]*1.4,0.05)</f>
        <v>7.2</v>
      </c>
      <c r="G705" s="24">
        <f>Таблица1[[#This Row],[ЦЕНА В МОСКВЕ, €]]-Таблица1[[#This Row],[ЦЕНА В МОСКВЕ, €]]*$I$2</f>
        <v>7.2</v>
      </c>
      <c r="H705" s="41">
        <f>Таблица1[[#This Row],[ЦЕНА СО СКИДКОЙ, €2]]*$H$1</f>
        <v>540</v>
      </c>
      <c r="I705" s="22"/>
    </row>
    <row r="706" spans="1:9" ht="21.6" x14ac:dyDescent="0.3">
      <c r="A706" s="31" t="s">
        <v>1110</v>
      </c>
      <c r="B706" s="32" t="s">
        <v>1629</v>
      </c>
      <c r="C706" s="33" t="s">
        <v>1630</v>
      </c>
      <c r="D706" s="24">
        <v>16.2</v>
      </c>
      <c r="E706" s="24">
        <f>MROUND(Таблица1[[#This Row],[BRUTTO, €]]*1.15,0.05)</f>
        <v>18.650000000000002</v>
      </c>
      <c r="F706" s="20">
        <f>MROUND(Таблица1[[#This Row],[BRUTTO, €]]*1.4,0.05)</f>
        <v>22.700000000000003</v>
      </c>
      <c r="G706" s="24">
        <f>Таблица1[[#This Row],[ЦЕНА В МОСКВЕ, €]]-Таблица1[[#This Row],[ЦЕНА В МОСКВЕ, €]]*$I$2</f>
        <v>22.700000000000003</v>
      </c>
      <c r="H706" s="41">
        <f>Таблица1[[#This Row],[ЦЕНА СО СКИДКОЙ, €2]]*$H$1</f>
        <v>1702.5000000000002</v>
      </c>
      <c r="I706" s="22"/>
    </row>
    <row r="707" spans="1:9" ht="21.6" x14ac:dyDescent="0.3">
      <c r="A707" s="31" t="s">
        <v>1110</v>
      </c>
      <c r="B707" s="32" t="s">
        <v>1631</v>
      </c>
      <c r="C707" s="33" t="s">
        <v>1632</v>
      </c>
      <c r="D707" s="24">
        <v>16.2</v>
      </c>
      <c r="E707" s="24">
        <f>MROUND(Таблица1[[#This Row],[BRUTTO, €]]*1.15,0.05)</f>
        <v>18.650000000000002</v>
      </c>
      <c r="F707" s="20">
        <f>MROUND(Таблица1[[#This Row],[BRUTTO, €]]*1.4,0.05)</f>
        <v>22.700000000000003</v>
      </c>
      <c r="G707" s="24">
        <f>Таблица1[[#This Row],[ЦЕНА В МОСКВЕ, €]]-Таблица1[[#This Row],[ЦЕНА В МОСКВЕ, €]]*$I$2</f>
        <v>22.700000000000003</v>
      </c>
      <c r="H707" s="41">
        <f>Таблица1[[#This Row],[ЦЕНА СО СКИДКОЙ, €2]]*$H$1</f>
        <v>1702.5000000000002</v>
      </c>
      <c r="I707" s="22"/>
    </row>
    <row r="708" spans="1:9" x14ac:dyDescent="0.3">
      <c r="A708" s="31" t="s">
        <v>1110</v>
      </c>
      <c r="B708" s="32" t="s">
        <v>1369</v>
      </c>
      <c r="C708" s="33" t="s">
        <v>1370</v>
      </c>
      <c r="D708" s="24">
        <v>16</v>
      </c>
      <c r="E708" s="24">
        <f>MROUND(Таблица1[[#This Row],[BRUTTO, €]]*1.15,0.05)</f>
        <v>18.400000000000002</v>
      </c>
      <c r="F708" s="20">
        <f>MROUND(Таблица1[[#This Row],[BRUTTO, €]]*1.4,0.05)</f>
        <v>22.400000000000002</v>
      </c>
      <c r="G708" s="24">
        <f>Таблица1[[#This Row],[ЦЕНА В МОСКВЕ, €]]-Таблица1[[#This Row],[ЦЕНА В МОСКВЕ, €]]*$I$2</f>
        <v>22.400000000000002</v>
      </c>
      <c r="H708" s="41">
        <f>Таблица1[[#This Row],[ЦЕНА СО СКИДКОЙ, €2]]*$H$1</f>
        <v>1680.0000000000002</v>
      </c>
      <c r="I708" s="22"/>
    </row>
    <row r="709" spans="1:9" x14ac:dyDescent="0.3">
      <c r="A709" s="31" t="s">
        <v>1110</v>
      </c>
      <c r="B709" s="32" t="s">
        <v>1371</v>
      </c>
      <c r="C709" s="33" t="s">
        <v>1370</v>
      </c>
      <c r="D709" s="24">
        <v>16</v>
      </c>
      <c r="E709" s="24">
        <f>MROUND(Таблица1[[#This Row],[BRUTTO, €]]*1.15,0.05)</f>
        <v>18.400000000000002</v>
      </c>
      <c r="F709" s="20">
        <f>MROUND(Таблица1[[#This Row],[BRUTTO, €]]*1.4,0.05)</f>
        <v>22.400000000000002</v>
      </c>
      <c r="G709" s="24">
        <f>Таблица1[[#This Row],[ЦЕНА В МОСКВЕ, €]]-Таблица1[[#This Row],[ЦЕНА В МОСКВЕ, €]]*$I$2</f>
        <v>22.400000000000002</v>
      </c>
      <c r="H709" s="41">
        <f>Таблица1[[#This Row],[ЦЕНА СО СКИДКОЙ, €2]]*$H$1</f>
        <v>1680.0000000000002</v>
      </c>
      <c r="I709" s="22"/>
    </row>
    <row r="710" spans="1:9" x14ac:dyDescent="0.3">
      <c r="A710" s="31" t="s">
        <v>1110</v>
      </c>
      <c r="B710" s="32" t="s">
        <v>1372</v>
      </c>
      <c r="C710" s="33" t="s">
        <v>1373</v>
      </c>
      <c r="D710" s="24">
        <v>32.6</v>
      </c>
      <c r="E710" s="24">
        <f>MROUND(Таблица1[[#This Row],[BRUTTO, €]]*1.15,0.05)</f>
        <v>37.5</v>
      </c>
      <c r="F710" s="20">
        <f>MROUND(Таблица1[[#This Row],[BRUTTO, €]]*1.4,0.05)</f>
        <v>45.650000000000006</v>
      </c>
      <c r="G710" s="24">
        <f>Таблица1[[#This Row],[ЦЕНА В МОСКВЕ, €]]-Таблица1[[#This Row],[ЦЕНА В МОСКВЕ, €]]*$I$2</f>
        <v>45.650000000000006</v>
      </c>
      <c r="H710" s="41">
        <f>Таблица1[[#This Row],[ЦЕНА СО СКИДКОЙ, €2]]*$H$1</f>
        <v>3423.7500000000005</v>
      </c>
      <c r="I710" s="22"/>
    </row>
    <row r="711" spans="1:9" x14ac:dyDescent="0.3">
      <c r="A711" s="31" t="s">
        <v>1110</v>
      </c>
      <c r="B711" s="32" t="s">
        <v>1374</v>
      </c>
      <c r="C711" s="33" t="s">
        <v>1373</v>
      </c>
      <c r="D711" s="24">
        <v>32.6</v>
      </c>
      <c r="E711" s="24">
        <f>MROUND(Таблица1[[#This Row],[BRUTTO, €]]*1.15,0.05)</f>
        <v>37.5</v>
      </c>
      <c r="F711" s="20">
        <f>MROUND(Таблица1[[#This Row],[BRUTTO, €]]*1.4,0.05)</f>
        <v>45.650000000000006</v>
      </c>
      <c r="G711" s="24">
        <f>Таблица1[[#This Row],[ЦЕНА В МОСКВЕ, €]]-Таблица1[[#This Row],[ЦЕНА В МОСКВЕ, €]]*$I$2</f>
        <v>45.650000000000006</v>
      </c>
      <c r="H711" s="41">
        <f>Таблица1[[#This Row],[ЦЕНА СО СКИДКОЙ, €2]]*$H$1</f>
        <v>3423.7500000000005</v>
      </c>
      <c r="I711" s="22"/>
    </row>
    <row r="712" spans="1:9" ht="21.6" x14ac:dyDescent="0.3">
      <c r="A712" s="31" t="s">
        <v>1110</v>
      </c>
      <c r="B712" s="32" t="s">
        <v>1375</v>
      </c>
      <c r="C712" s="33" t="s">
        <v>1376</v>
      </c>
      <c r="D712" s="24">
        <v>4.5999999999999996</v>
      </c>
      <c r="E712" s="24">
        <f>MROUND(Таблица1[[#This Row],[BRUTTO, €]]*1.15,0.05)</f>
        <v>5.3000000000000007</v>
      </c>
      <c r="F712" s="20">
        <f>MROUND(Таблица1[[#This Row],[BRUTTO, €]]*1.4,0.05)</f>
        <v>6.45</v>
      </c>
      <c r="G712" s="24">
        <f>Таблица1[[#This Row],[ЦЕНА В МОСКВЕ, €]]-Таблица1[[#This Row],[ЦЕНА В МОСКВЕ, €]]*$I$2</f>
        <v>6.45</v>
      </c>
      <c r="H712" s="41">
        <f>Таблица1[[#This Row],[ЦЕНА СО СКИДКОЙ, €2]]*$H$1</f>
        <v>483.75</v>
      </c>
      <c r="I712" s="22"/>
    </row>
    <row r="713" spans="1:9" ht="21.6" x14ac:dyDescent="0.3">
      <c r="A713" s="31" t="s">
        <v>1110</v>
      </c>
      <c r="B713" s="32" t="s">
        <v>1377</v>
      </c>
      <c r="C713" s="33" t="s">
        <v>1378</v>
      </c>
      <c r="D713" s="24">
        <v>4.5999999999999996</v>
      </c>
      <c r="E713" s="24">
        <f>MROUND(Таблица1[[#This Row],[BRUTTO, €]]*1.15,0.05)</f>
        <v>5.3000000000000007</v>
      </c>
      <c r="F713" s="20">
        <f>MROUND(Таблица1[[#This Row],[BRUTTO, €]]*1.4,0.05)</f>
        <v>6.45</v>
      </c>
      <c r="G713" s="24">
        <f>Таблица1[[#This Row],[ЦЕНА В МОСКВЕ, €]]-Таблица1[[#This Row],[ЦЕНА В МОСКВЕ, €]]*$I$2</f>
        <v>6.45</v>
      </c>
      <c r="H713" s="41">
        <f>Таблица1[[#This Row],[ЦЕНА СО СКИДКОЙ, €2]]*$H$1</f>
        <v>483.75</v>
      </c>
      <c r="I713" s="22"/>
    </row>
    <row r="714" spans="1:9" ht="21.6" x14ac:dyDescent="0.3">
      <c r="A714" s="31" t="s">
        <v>1110</v>
      </c>
      <c r="B714" s="32" t="s">
        <v>1379</v>
      </c>
      <c r="C714" s="33" t="s">
        <v>1380</v>
      </c>
      <c r="D714" s="24">
        <v>4.5999999999999996</v>
      </c>
      <c r="E714" s="24">
        <f>MROUND(Таблица1[[#This Row],[BRUTTO, €]]*1.15,0.05)</f>
        <v>5.3000000000000007</v>
      </c>
      <c r="F714" s="20">
        <f>MROUND(Таблица1[[#This Row],[BRUTTO, €]]*1.4,0.05)</f>
        <v>6.45</v>
      </c>
      <c r="G714" s="24">
        <f>Таблица1[[#This Row],[ЦЕНА В МОСКВЕ, €]]-Таблица1[[#This Row],[ЦЕНА В МОСКВЕ, €]]*$I$2</f>
        <v>6.45</v>
      </c>
      <c r="H714" s="41">
        <f>Таблица1[[#This Row],[ЦЕНА СО СКИДКОЙ, €2]]*$H$1</f>
        <v>483.75</v>
      </c>
      <c r="I714" s="22"/>
    </row>
    <row r="715" spans="1:9" ht="21.6" x14ac:dyDescent="0.3">
      <c r="A715" s="31" t="s">
        <v>1110</v>
      </c>
      <c r="B715" s="32" t="s">
        <v>1381</v>
      </c>
      <c r="C715" s="33" t="s">
        <v>1382</v>
      </c>
      <c r="D715" s="24">
        <v>4.5999999999999996</v>
      </c>
      <c r="E715" s="24">
        <f>MROUND(Таблица1[[#This Row],[BRUTTO, €]]*1.15,0.05)</f>
        <v>5.3000000000000007</v>
      </c>
      <c r="F715" s="20">
        <f>MROUND(Таблица1[[#This Row],[BRUTTO, €]]*1.4,0.05)</f>
        <v>6.45</v>
      </c>
      <c r="G715" s="24">
        <f>Таблица1[[#This Row],[ЦЕНА В МОСКВЕ, €]]-Таблица1[[#This Row],[ЦЕНА В МОСКВЕ, €]]*$I$2</f>
        <v>6.45</v>
      </c>
      <c r="H715" s="41">
        <f>Таблица1[[#This Row],[ЦЕНА СО СКИДКОЙ, €2]]*$H$1</f>
        <v>483.75</v>
      </c>
      <c r="I715" s="22"/>
    </row>
    <row r="716" spans="1:9" ht="21.6" x14ac:dyDescent="0.3">
      <c r="A716" s="31" t="s">
        <v>1110</v>
      </c>
      <c r="B716" s="32" t="s">
        <v>1383</v>
      </c>
      <c r="C716" s="33" t="s">
        <v>1384</v>
      </c>
      <c r="D716" s="24">
        <v>16.149999999999999</v>
      </c>
      <c r="E716" s="24">
        <f>MROUND(Таблица1[[#This Row],[BRUTTO, €]]*1.15,0.05)</f>
        <v>18.55</v>
      </c>
      <c r="F716" s="20">
        <f>MROUND(Таблица1[[#This Row],[BRUTTO, €]]*1.4,0.05)</f>
        <v>22.6</v>
      </c>
      <c r="G716" s="24">
        <f>Таблица1[[#This Row],[ЦЕНА В МОСКВЕ, €]]-Таблица1[[#This Row],[ЦЕНА В МОСКВЕ, €]]*$I$2</f>
        <v>22.6</v>
      </c>
      <c r="H716" s="41">
        <f>Таблица1[[#This Row],[ЦЕНА СО СКИДКОЙ, €2]]*$H$1</f>
        <v>1695</v>
      </c>
      <c r="I716" s="22"/>
    </row>
    <row r="717" spans="1:9" ht="21.6" x14ac:dyDescent="0.3">
      <c r="A717" s="31" t="s">
        <v>1110</v>
      </c>
      <c r="B717" s="32" t="s">
        <v>1385</v>
      </c>
      <c r="C717" s="33" t="s">
        <v>1386</v>
      </c>
      <c r="D717" s="24">
        <v>16.149999999999999</v>
      </c>
      <c r="E717" s="24">
        <f>MROUND(Таблица1[[#This Row],[BRUTTO, €]]*1.15,0.05)</f>
        <v>18.55</v>
      </c>
      <c r="F717" s="20">
        <f>MROUND(Таблица1[[#This Row],[BRUTTO, €]]*1.4,0.05)</f>
        <v>22.6</v>
      </c>
      <c r="G717" s="24">
        <f>Таблица1[[#This Row],[ЦЕНА В МОСКВЕ, €]]-Таблица1[[#This Row],[ЦЕНА В МОСКВЕ, €]]*$I$2</f>
        <v>22.6</v>
      </c>
      <c r="H717" s="41">
        <f>Таблица1[[#This Row],[ЦЕНА СО СКИДКОЙ, €2]]*$H$1</f>
        <v>1695</v>
      </c>
      <c r="I717" s="22"/>
    </row>
    <row r="718" spans="1:9" ht="21.6" x14ac:dyDescent="0.3">
      <c r="A718" s="31" t="s">
        <v>1110</v>
      </c>
      <c r="B718" s="32" t="s">
        <v>1387</v>
      </c>
      <c r="C718" s="33" t="s">
        <v>1388</v>
      </c>
      <c r="D718" s="24">
        <v>22.6</v>
      </c>
      <c r="E718" s="24">
        <f>MROUND(Таблица1[[#This Row],[BRUTTO, €]]*1.15,0.05)</f>
        <v>26</v>
      </c>
      <c r="F718" s="20">
        <f>MROUND(Таблица1[[#This Row],[BRUTTO, €]]*1.4,0.05)</f>
        <v>31.650000000000002</v>
      </c>
      <c r="G718" s="24">
        <f>Таблица1[[#This Row],[ЦЕНА В МОСКВЕ, €]]-Таблица1[[#This Row],[ЦЕНА В МОСКВЕ, €]]*$I$2</f>
        <v>31.650000000000002</v>
      </c>
      <c r="H718" s="41">
        <f>Таблица1[[#This Row],[ЦЕНА СО СКИДКОЙ, €2]]*$H$1</f>
        <v>2373.75</v>
      </c>
      <c r="I718" s="22"/>
    </row>
    <row r="719" spans="1:9" ht="21.6" x14ac:dyDescent="0.3">
      <c r="A719" s="31" t="s">
        <v>1110</v>
      </c>
      <c r="B719" s="32" t="s">
        <v>1389</v>
      </c>
      <c r="C719" s="33" t="s">
        <v>1390</v>
      </c>
      <c r="D719" s="24">
        <v>22.6</v>
      </c>
      <c r="E719" s="24">
        <f>MROUND(Таблица1[[#This Row],[BRUTTO, €]]*1.15,0.05)</f>
        <v>26</v>
      </c>
      <c r="F719" s="20">
        <f>MROUND(Таблица1[[#This Row],[BRUTTO, €]]*1.4,0.05)</f>
        <v>31.650000000000002</v>
      </c>
      <c r="G719" s="24">
        <f>Таблица1[[#This Row],[ЦЕНА В МОСКВЕ, €]]-Таблица1[[#This Row],[ЦЕНА В МОСКВЕ, €]]*$I$2</f>
        <v>31.650000000000002</v>
      </c>
      <c r="H719" s="41">
        <f>Таблица1[[#This Row],[ЦЕНА СО СКИДКОЙ, €2]]*$H$1</f>
        <v>2373.75</v>
      </c>
      <c r="I719" s="22"/>
    </row>
    <row r="720" spans="1:9" ht="21.6" x14ac:dyDescent="0.3">
      <c r="A720" s="31" t="s">
        <v>1110</v>
      </c>
      <c r="B720" s="32" t="s">
        <v>1391</v>
      </c>
      <c r="C720" s="33" t="s">
        <v>1392</v>
      </c>
      <c r="D720" s="24">
        <v>24.9</v>
      </c>
      <c r="E720" s="24">
        <f>MROUND(Таблица1[[#This Row],[BRUTTO, €]]*1.15,0.05)</f>
        <v>28.650000000000002</v>
      </c>
      <c r="F720" s="20">
        <f>MROUND(Таблица1[[#This Row],[BRUTTO, €]]*1.4,0.05)</f>
        <v>34.85</v>
      </c>
      <c r="G720" s="24">
        <f>Таблица1[[#This Row],[ЦЕНА В МОСКВЕ, €]]-Таблица1[[#This Row],[ЦЕНА В МОСКВЕ, €]]*$I$2</f>
        <v>34.85</v>
      </c>
      <c r="H720" s="41">
        <f>Таблица1[[#This Row],[ЦЕНА СО СКИДКОЙ, €2]]*$H$1</f>
        <v>2613.75</v>
      </c>
      <c r="I720" s="22"/>
    </row>
    <row r="721" spans="1:9" ht="21.6" x14ac:dyDescent="0.3">
      <c r="A721" s="31" t="s">
        <v>1110</v>
      </c>
      <c r="B721" s="32" t="s">
        <v>1393</v>
      </c>
      <c r="C721" s="33" t="s">
        <v>1394</v>
      </c>
      <c r="D721" s="24">
        <v>24.9</v>
      </c>
      <c r="E721" s="24">
        <f>MROUND(Таблица1[[#This Row],[BRUTTO, €]]*1.15,0.05)</f>
        <v>28.650000000000002</v>
      </c>
      <c r="F721" s="20">
        <f>MROUND(Таблица1[[#This Row],[BRUTTO, €]]*1.4,0.05)</f>
        <v>34.85</v>
      </c>
      <c r="G721" s="24">
        <f>Таблица1[[#This Row],[ЦЕНА В МОСКВЕ, €]]-Таблица1[[#This Row],[ЦЕНА В МОСКВЕ, €]]*$I$2</f>
        <v>34.85</v>
      </c>
      <c r="H721" s="41">
        <f>Таблица1[[#This Row],[ЦЕНА СО СКИДКОЙ, €2]]*$H$1</f>
        <v>2613.75</v>
      </c>
      <c r="I721" s="22"/>
    </row>
    <row r="722" spans="1:9" x14ac:dyDescent="0.3">
      <c r="A722" s="31" t="s">
        <v>1110</v>
      </c>
      <c r="B722" s="32" t="s">
        <v>1395</v>
      </c>
      <c r="C722" s="33" t="s">
        <v>1396</v>
      </c>
      <c r="D722" s="24">
        <v>4.7</v>
      </c>
      <c r="E722" s="24">
        <f>MROUND(Таблица1[[#This Row],[BRUTTO, €]]*1.15,0.05)</f>
        <v>5.4</v>
      </c>
      <c r="F722" s="20">
        <f>MROUND(Таблица1[[#This Row],[BRUTTO, €]]*1.4,0.05)</f>
        <v>6.6000000000000005</v>
      </c>
      <c r="G722" s="24">
        <f>Таблица1[[#This Row],[ЦЕНА В МОСКВЕ, €]]-Таблица1[[#This Row],[ЦЕНА В МОСКВЕ, €]]*$I$2</f>
        <v>6.6000000000000005</v>
      </c>
      <c r="H722" s="41">
        <f>Таблица1[[#This Row],[ЦЕНА СО СКИДКОЙ, €2]]*$H$1</f>
        <v>495.00000000000006</v>
      </c>
      <c r="I722" s="22"/>
    </row>
    <row r="723" spans="1:9" x14ac:dyDescent="0.3">
      <c r="A723" s="31" t="s">
        <v>1110</v>
      </c>
      <c r="B723" s="32" t="s">
        <v>1397</v>
      </c>
      <c r="C723" s="33" t="s">
        <v>1398</v>
      </c>
      <c r="D723" s="24">
        <v>4.7</v>
      </c>
      <c r="E723" s="24">
        <f>MROUND(Таблица1[[#This Row],[BRUTTO, €]]*1.15,0.05)</f>
        <v>5.4</v>
      </c>
      <c r="F723" s="20">
        <f>MROUND(Таблица1[[#This Row],[BRUTTO, €]]*1.4,0.05)</f>
        <v>6.6000000000000005</v>
      </c>
      <c r="G723" s="24">
        <f>Таблица1[[#This Row],[ЦЕНА В МОСКВЕ, €]]-Таблица1[[#This Row],[ЦЕНА В МОСКВЕ, €]]*$I$2</f>
        <v>6.6000000000000005</v>
      </c>
      <c r="H723" s="41">
        <f>Таблица1[[#This Row],[ЦЕНА СО СКИДКОЙ, €2]]*$H$1</f>
        <v>495.00000000000006</v>
      </c>
      <c r="I723" s="22"/>
    </row>
    <row r="724" spans="1:9" x14ac:dyDescent="0.3">
      <c r="A724" s="31" t="s">
        <v>1110</v>
      </c>
      <c r="B724" s="32" t="s">
        <v>1399</v>
      </c>
      <c r="C724" s="33" t="s">
        <v>1400</v>
      </c>
      <c r="D724" s="24">
        <v>9.5</v>
      </c>
      <c r="E724" s="24">
        <f>MROUND(Таблица1[[#This Row],[BRUTTO, €]]*1.15,0.05)</f>
        <v>10.9</v>
      </c>
      <c r="F724" s="20">
        <f>MROUND(Таблица1[[#This Row],[BRUTTO, €]]*1.4,0.05)</f>
        <v>13.3</v>
      </c>
      <c r="G724" s="24">
        <f>Таблица1[[#This Row],[ЦЕНА В МОСКВЕ, €]]-Таблица1[[#This Row],[ЦЕНА В МОСКВЕ, €]]*$I$2</f>
        <v>13.3</v>
      </c>
      <c r="H724" s="41">
        <f>Таблица1[[#This Row],[ЦЕНА СО СКИДКОЙ, €2]]*$H$1</f>
        <v>997.5</v>
      </c>
      <c r="I724" s="22"/>
    </row>
    <row r="725" spans="1:9" x14ac:dyDescent="0.3">
      <c r="A725" s="31" t="s">
        <v>1110</v>
      </c>
      <c r="B725" s="32" t="s">
        <v>1401</v>
      </c>
      <c r="C725" s="33" t="s">
        <v>1402</v>
      </c>
      <c r="D725" s="24">
        <v>5.15</v>
      </c>
      <c r="E725" s="24">
        <f>MROUND(Таблица1[[#This Row],[BRUTTO, €]]*1.15,0.05)</f>
        <v>5.9</v>
      </c>
      <c r="F725" s="20">
        <f>MROUND(Таблица1[[#This Row],[BRUTTO, €]]*1.4,0.05)</f>
        <v>7.2</v>
      </c>
      <c r="G725" s="24">
        <f>Таблица1[[#This Row],[ЦЕНА В МОСКВЕ, €]]-Таблица1[[#This Row],[ЦЕНА В МОСКВЕ, €]]*$I$2</f>
        <v>7.2</v>
      </c>
      <c r="H725" s="41">
        <f>Таблица1[[#This Row],[ЦЕНА СО СКИДКОЙ, €2]]*$H$1</f>
        <v>540</v>
      </c>
      <c r="I725" s="22"/>
    </row>
    <row r="726" spans="1:9" ht="21.6" x14ac:dyDescent="0.3">
      <c r="A726" s="31" t="s">
        <v>1110</v>
      </c>
      <c r="B726" s="32" t="s">
        <v>1403</v>
      </c>
      <c r="C726" s="33" t="s">
        <v>1404</v>
      </c>
      <c r="D726" s="24">
        <v>13.85</v>
      </c>
      <c r="E726" s="24">
        <f>MROUND(Таблица1[[#This Row],[BRUTTO, €]]*1.15,0.05)</f>
        <v>15.950000000000001</v>
      </c>
      <c r="F726" s="20">
        <f>MROUND(Таблица1[[#This Row],[BRUTTO, €]]*1.4,0.05)</f>
        <v>19.400000000000002</v>
      </c>
      <c r="G726" s="24">
        <f>Таблица1[[#This Row],[ЦЕНА В МОСКВЕ, €]]-Таблица1[[#This Row],[ЦЕНА В МОСКВЕ, €]]*$I$2</f>
        <v>19.400000000000002</v>
      </c>
      <c r="H726" s="41">
        <f>Таблица1[[#This Row],[ЦЕНА СО СКИДКОЙ, €2]]*$H$1</f>
        <v>1455.0000000000002</v>
      </c>
      <c r="I726" s="22"/>
    </row>
    <row r="727" spans="1:9" ht="21.6" x14ac:dyDescent="0.3">
      <c r="A727" s="31" t="s">
        <v>1110</v>
      </c>
      <c r="B727" s="32" t="s">
        <v>1405</v>
      </c>
      <c r="C727" s="33" t="s">
        <v>1406</v>
      </c>
      <c r="D727" s="24">
        <v>13.85</v>
      </c>
      <c r="E727" s="24">
        <f>MROUND(Таблица1[[#This Row],[BRUTTO, €]]*1.15,0.05)</f>
        <v>15.950000000000001</v>
      </c>
      <c r="F727" s="20">
        <f>MROUND(Таблица1[[#This Row],[BRUTTO, €]]*1.4,0.05)</f>
        <v>19.400000000000002</v>
      </c>
      <c r="G727" s="24">
        <f>Таблица1[[#This Row],[ЦЕНА В МОСКВЕ, €]]-Таблица1[[#This Row],[ЦЕНА В МОСКВЕ, €]]*$I$2</f>
        <v>19.400000000000002</v>
      </c>
      <c r="H727" s="41">
        <f>Таблица1[[#This Row],[ЦЕНА СО СКИДКОЙ, €2]]*$H$1</f>
        <v>1455.0000000000002</v>
      </c>
      <c r="I727" s="22"/>
    </row>
    <row r="728" spans="1:9" ht="21.6" x14ac:dyDescent="0.3">
      <c r="A728" s="31" t="s">
        <v>1110</v>
      </c>
      <c r="B728" s="32" t="s">
        <v>1407</v>
      </c>
      <c r="C728" s="33" t="s">
        <v>1408</v>
      </c>
      <c r="D728" s="24">
        <v>36.4</v>
      </c>
      <c r="E728" s="24">
        <f>MROUND(Таблица1[[#This Row],[BRUTTO, €]]*1.15,0.05)</f>
        <v>41.85</v>
      </c>
      <c r="F728" s="20">
        <f>MROUND(Таблица1[[#This Row],[BRUTTO, €]]*1.4,0.05)</f>
        <v>50.95</v>
      </c>
      <c r="G728" s="24">
        <f>Таблица1[[#This Row],[ЦЕНА В МОСКВЕ, €]]-Таблица1[[#This Row],[ЦЕНА В МОСКВЕ, €]]*$I$2</f>
        <v>50.95</v>
      </c>
      <c r="H728" s="41">
        <f>Таблица1[[#This Row],[ЦЕНА СО СКИДКОЙ, €2]]*$H$1</f>
        <v>3821.25</v>
      </c>
      <c r="I728" s="22"/>
    </row>
    <row r="729" spans="1:9" ht="21.6" x14ac:dyDescent="0.3">
      <c r="A729" s="31" t="s">
        <v>1110</v>
      </c>
      <c r="B729" s="32" t="s">
        <v>1409</v>
      </c>
      <c r="C729" s="33" t="s">
        <v>1410</v>
      </c>
      <c r="D729" s="24">
        <v>36.4</v>
      </c>
      <c r="E729" s="24">
        <f>MROUND(Таблица1[[#This Row],[BRUTTO, €]]*1.15,0.05)</f>
        <v>41.85</v>
      </c>
      <c r="F729" s="20">
        <f>MROUND(Таблица1[[#This Row],[BRUTTO, €]]*1.4,0.05)</f>
        <v>50.95</v>
      </c>
      <c r="G729" s="24">
        <f>Таблица1[[#This Row],[ЦЕНА В МОСКВЕ, €]]-Таблица1[[#This Row],[ЦЕНА В МОСКВЕ, €]]*$I$2</f>
        <v>50.95</v>
      </c>
      <c r="H729" s="41">
        <f>Таблица1[[#This Row],[ЦЕНА СО СКИДКОЙ, €2]]*$H$1</f>
        <v>3821.25</v>
      </c>
      <c r="I729" s="22"/>
    </row>
    <row r="730" spans="1:9" ht="21.6" x14ac:dyDescent="0.3">
      <c r="A730" s="31" t="s">
        <v>1110</v>
      </c>
      <c r="B730" s="32" t="s">
        <v>1411</v>
      </c>
      <c r="C730" s="33" t="s">
        <v>1412</v>
      </c>
      <c r="D730" s="24">
        <v>13.85</v>
      </c>
      <c r="E730" s="24">
        <f>MROUND(Таблица1[[#This Row],[BRUTTO, €]]*1.15,0.05)</f>
        <v>15.950000000000001</v>
      </c>
      <c r="F730" s="20">
        <f>MROUND(Таблица1[[#This Row],[BRUTTO, €]]*1.4,0.05)</f>
        <v>19.400000000000002</v>
      </c>
      <c r="G730" s="24">
        <f>Таблица1[[#This Row],[ЦЕНА В МОСКВЕ, €]]-Таблица1[[#This Row],[ЦЕНА В МОСКВЕ, €]]*$I$2</f>
        <v>19.400000000000002</v>
      </c>
      <c r="H730" s="41">
        <f>Таблица1[[#This Row],[ЦЕНА СО СКИДКОЙ, €2]]*$H$1</f>
        <v>1455.0000000000002</v>
      </c>
      <c r="I730" s="22"/>
    </row>
    <row r="731" spans="1:9" ht="21.6" x14ac:dyDescent="0.3">
      <c r="A731" s="31" t="s">
        <v>1110</v>
      </c>
      <c r="B731" s="32" t="s">
        <v>1413</v>
      </c>
      <c r="C731" s="33" t="s">
        <v>1414</v>
      </c>
      <c r="D731" s="24">
        <v>13.85</v>
      </c>
      <c r="E731" s="24">
        <f>MROUND(Таблица1[[#This Row],[BRUTTO, €]]*1.15,0.05)</f>
        <v>15.950000000000001</v>
      </c>
      <c r="F731" s="20">
        <f>MROUND(Таблица1[[#This Row],[BRUTTO, €]]*1.4,0.05)</f>
        <v>19.400000000000002</v>
      </c>
      <c r="G731" s="24">
        <f>Таблица1[[#This Row],[ЦЕНА В МОСКВЕ, €]]-Таблица1[[#This Row],[ЦЕНА В МОСКВЕ, €]]*$I$2</f>
        <v>19.400000000000002</v>
      </c>
      <c r="H731" s="41">
        <f>Таблица1[[#This Row],[ЦЕНА СО СКИДКОЙ, €2]]*$H$1</f>
        <v>1455.0000000000002</v>
      </c>
      <c r="I731" s="22"/>
    </row>
    <row r="732" spans="1:9" ht="21.6" x14ac:dyDescent="0.3">
      <c r="A732" s="31" t="s">
        <v>1110</v>
      </c>
      <c r="B732" s="32" t="s">
        <v>1415</v>
      </c>
      <c r="C732" s="33" t="s">
        <v>1416</v>
      </c>
      <c r="D732" s="24">
        <v>7.4</v>
      </c>
      <c r="E732" s="24">
        <f>MROUND(Таблица1[[#This Row],[BRUTTO, €]]*1.15,0.05)</f>
        <v>8.5</v>
      </c>
      <c r="F732" s="20">
        <f>MROUND(Таблица1[[#This Row],[BRUTTO, €]]*1.4,0.05)</f>
        <v>10.350000000000001</v>
      </c>
      <c r="G732" s="24">
        <f>Таблица1[[#This Row],[ЦЕНА В МОСКВЕ, €]]-Таблица1[[#This Row],[ЦЕНА В МОСКВЕ, €]]*$I$2</f>
        <v>10.350000000000001</v>
      </c>
      <c r="H732" s="41">
        <f>Таблица1[[#This Row],[ЦЕНА СО СКИДКОЙ, €2]]*$H$1</f>
        <v>776.25000000000011</v>
      </c>
      <c r="I732" s="22"/>
    </row>
    <row r="733" spans="1:9" ht="21.6" x14ac:dyDescent="0.3">
      <c r="A733" s="31" t="s">
        <v>1110</v>
      </c>
      <c r="B733" s="32" t="s">
        <v>1417</v>
      </c>
      <c r="C733" s="33" t="s">
        <v>1418</v>
      </c>
      <c r="D733" s="24">
        <v>7.4</v>
      </c>
      <c r="E733" s="24">
        <f>MROUND(Таблица1[[#This Row],[BRUTTO, €]]*1.15,0.05)</f>
        <v>8.5</v>
      </c>
      <c r="F733" s="20">
        <f>MROUND(Таблица1[[#This Row],[BRUTTO, €]]*1.4,0.05)</f>
        <v>10.350000000000001</v>
      </c>
      <c r="G733" s="24">
        <f>Таблица1[[#This Row],[ЦЕНА В МОСКВЕ, €]]-Таблица1[[#This Row],[ЦЕНА В МОСКВЕ, €]]*$I$2</f>
        <v>10.350000000000001</v>
      </c>
      <c r="H733" s="41">
        <f>Таблица1[[#This Row],[ЦЕНА СО СКИДКОЙ, €2]]*$H$1</f>
        <v>776.25000000000011</v>
      </c>
      <c r="I733" s="22"/>
    </row>
    <row r="734" spans="1:9" ht="21.6" x14ac:dyDescent="0.3">
      <c r="A734" s="31" t="s">
        <v>1110</v>
      </c>
      <c r="B734" s="32" t="s">
        <v>1419</v>
      </c>
      <c r="C734" s="33" t="s">
        <v>1420</v>
      </c>
      <c r="D734" s="24">
        <v>7.9</v>
      </c>
      <c r="E734" s="24">
        <f>MROUND(Таблица1[[#This Row],[BRUTTO, €]]*1.15,0.05)</f>
        <v>9.1</v>
      </c>
      <c r="F734" s="20">
        <f>MROUND(Таблица1[[#This Row],[BRUTTO, €]]*1.4,0.05)</f>
        <v>11.05</v>
      </c>
      <c r="G734" s="24">
        <f>Таблица1[[#This Row],[ЦЕНА В МОСКВЕ, €]]-Таблица1[[#This Row],[ЦЕНА В МОСКВЕ, €]]*$I$2</f>
        <v>11.05</v>
      </c>
      <c r="H734" s="41">
        <f>Таблица1[[#This Row],[ЦЕНА СО СКИДКОЙ, €2]]*$H$1</f>
        <v>828.75</v>
      </c>
      <c r="I734" s="22"/>
    </row>
    <row r="735" spans="1:9" ht="21.6" x14ac:dyDescent="0.3">
      <c r="A735" s="31" t="s">
        <v>1110</v>
      </c>
      <c r="B735" s="32" t="s">
        <v>1421</v>
      </c>
      <c r="C735" s="33" t="s">
        <v>1422</v>
      </c>
      <c r="D735" s="24">
        <v>7.9</v>
      </c>
      <c r="E735" s="24">
        <f>MROUND(Таблица1[[#This Row],[BRUTTO, €]]*1.15,0.05)</f>
        <v>9.1</v>
      </c>
      <c r="F735" s="20">
        <f>MROUND(Таблица1[[#This Row],[BRUTTO, €]]*1.4,0.05)</f>
        <v>11.05</v>
      </c>
      <c r="G735" s="24">
        <f>Таблица1[[#This Row],[ЦЕНА В МОСКВЕ, €]]-Таблица1[[#This Row],[ЦЕНА В МОСКВЕ, €]]*$I$2</f>
        <v>11.05</v>
      </c>
      <c r="H735" s="41">
        <f>Таблица1[[#This Row],[ЦЕНА СО СКИДКОЙ, €2]]*$H$1</f>
        <v>828.75</v>
      </c>
      <c r="I735" s="22"/>
    </row>
    <row r="736" spans="1:9" ht="21.6" x14ac:dyDescent="0.3">
      <c r="A736" s="31" t="s">
        <v>1110</v>
      </c>
      <c r="B736" s="32" t="s">
        <v>1423</v>
      </c>
      <c r="C736" s="33" t="s">
        <v>1424</v>
      </c>
      <c r="D736" s="24">
        <v>23.25</v>
      </c>
      <c r="E736" s="24">
        <f>MROUND(Таблица1[[#This Row],[BRUTTO, €]]*1.15,0.05)</f>
        <v>26.75</v>
      </c>
      <c r="F736" s="20">
        <f>MROUND(Таблица1[[#This Row],[BRUTTO, €]]*1.4,0.05)</f>
        <v>32.550000000000004</v>
      </c>
      <c r="G736" s="24">
        <f>Таблица1[[#This Row],[ЦЕНА В МОСКВЕ, €]]-Таблица1[[#This Row],[ЦЕНА В МОСКВЕ, €]]*$I$2</f>
        <v>32.550000000000004</v>
      </c>
      <c r="H736" s="41">
        <f>Таблица1[[#This Row],[ЦЕНА СО СКИДКОЙ, €2]]*$H$1</f>
        <v>2441.2500000000005</v>
      </c>
      <c r="I736" s="22"/>
    </row>
    <row r="737" spans="1:9" ht="21.6" x14ac:dyDescent="0.3">
      <c r="A737" s="31" t="s">
        <v>1110</v>
      </c>
      <c r="B737" s="32" t="s">
        <v>1425</v>
      </c>
      <c r="C737" s="33" t="s">
        <v>1426</v>
      </c>
      <c r="D737" s="24">
        <v>23.25</v>
      </c>
      <c r="E737" s="24">
        <f>MROUND(Таблица1[[#This Row],[BRUTTO, €]]*1.15,0.05)</f>
        <v>26.75</v>
      </c>
      <c r="F737" s="20">
        <f>MROUND(Таблица1[[#This Row],[BRUTTO, €]]*1.4,0.05)</f>
        <v>32.550000000000004</v>
      </c>
      <c r="G737" s="24">
        <f>Таблица1[[#This Row],[ЦЕНА В МОСКВЕ, €]]-Таблица1[[#This Row],[ЦЕНА В МОСКВЕ, €]]*$I$2</f>
        <v>32.550000000000004</v>
      </c>
      <c r="H737" s="41">
        <f>Таблица1[[#This Row],[ЦЕНА СО СКИДКОЙ, €2]]*$H$1</f>
        <v>2441.2500000000005</v>
      </c>
      <c r="I737" s="22"/>
    </row>
    <row r="738" spans="1:9" ht="21.6" x14ac:dyDescent="0.3">
      <c r="A738" s="31" t="s">
        <v>1110</v>
      </c>
      <c r="B738" s="32" t="s">
        <v>1427</v>
      </c>
      <c r="C738" s="33" t="s">
        <v>1428</v>
      </c>
      <c r="D738" s="24">
        <v>41.6</v>
      </c>
      <c r="E738" s="24">
        <f>MROUND(Таблица1[[#This Row],[BRUTTO, €]]*1.15,0.05)</f>
        <v>47.85</v>
      </c>
      <c r="F738" s="20">
        <f>MROUND(Таблица1[[#This Row],[BRUTTO, €]]*1.4,0.05)</f>
        <v>58.25</v>
      </c>
      <c r="G738" s="24">
        <f>Таблица1[[#This Row],[ЦЕНА В МОСКВЕ, €]]-Таблица1[[#This Row],[ЦЕНА В МОСКВЕ, €]]*$I$2</f>
        <v>58.25</v>
      </c>
      <c r="H738" s="41">
        <f>Таблица1[[#This Row],[ЦЕНА СО СКИДКОЙ, €2]]*$H$1</f>
        <v>4368.75</v>
      </c>
      <c r="I738" s="22"/>
    </row>
    <row r="739" spans="1:9" ht="21.6" x14ac:dyDescent="0.3">
      <c r="A739" s="31" t="s">
        <v>1110</v>
      </c>
      <c r="B739" s="32" t="s">
        <v>1429</v>
      </c>
      <c r="C739" s="33" t="s">
        <v>1430</v>
      </c>
      <c r="D739" s="24">
        <v>41.6</v>
      </c>
      <c r="E739" s="24">
        <f>MROUND(Таблица1[[#This Row],[BRUTTO, €]]*1.15,0.05)</f>
        <v>47.85</v>
      </c>
      <c r="F739" s="20">
        <f>MROUND(Таблица1[[#This Row],[BRUTTO, €]]*1.4,0.05)</f>
        <v>58.25</v>
      </c>
      <c r="G739" s="24">
        <f>Таблица1[[#This Row],[ЦЕНА В МОСКВЕ, €]]-Таблица1[[#This Row],[ЦЕНА В МОСКВЕ, €]]*$I$2</f>
        <v>58.25</v>
      </c>
      <c r="H739" s="41">
        <f>Таблица1[[#This Row],[ЦЕНА СО СКИДКОЙ, €2]]*$H$1</f>
        <v>4368.75</v>
      </c>
      <c r="I739" s="22"/>
    </row>
    <row r="740" spans="1:9" x14ac:dyDescent="0.3">
      <c r="A740" s="31" t="s">
        <v>1110</v>
      </c>
      <c r="B740" s="32" t="s">
        <v>1431</v>
      </c>
      <c r="C740" s="33" t="s">
        <v>1432</v>
      </c>
      <c r="D740" s="24">
        <v>16</v>
      </c>
      <c r="E740" s="24">
        <f>MROUND(Таблица1[[#This Row],[BRUTTO, €]]*1.15,0.05)</f>
        <v>18.400000000000002</v>
      </c>
      <c r="F740" s="20">
        <f>MROUND(Таблица1[[#This Row],[BRUTTO, €]]*1.4,0.05)</f>
        <v>22.400000000000002</v>
      </c>
      <c r="G740" s="24">
        <f>Таблица1[[#This Row],[ЦЕНА В МОСКВЕ, €]]-Таблица1[[#This Row],[ЦЕНА В МОСКВЕ, €]]*$I$2</f>
        <v>22.400000000000002</v>
      </c>
      <c r="H740" s="41">
        <f>Таблица1[[#This Row],[ЦЕНА СО СКИДКОЙ, €2]]*$H$1</f>
        <v>1680.0000000000002</v>
      </c>
      <c r="I740" s="22"/>
    </row>
    <row r="741" spans="1:9" ht="21.6" x14ac:dyDescent="0.3">
      <c r="A741" s="31" t="s">
        <v>1110</v>
      </c>
      <c r="B741" s="32" t="s">
        <v>1433</v>
      </c>
      <c r="C741" s="33" t="s">
        <v>1434</v>
      </c>
      <c r="D741" s="24">
        <v>23.8</v>
      </c>
      <c r="E741" s="24">
        <f>MROUND(Таблица1[[#This Row],[BRUTTO, €]]*1.15,0.05)</f>
        <v>27.35</v>
      </c>
      <c r="F741" s="20">
        <f>MROUND(Таблица1[[#This Row],[BRUTTO, €]]*1.4,0.05)</f>
        <v>33.300000000000004</v>
      </c>
      <c r="G741" s="24">
        <f>Таблица1[[#This Row],[ЦЕНА В МОСКВЕ, €]]-Таблица1[[#This Row],[ЦЕНА В МОСКВЕ, €]]*$I$2</f>
        <v>33.300000000000004</v>
      </c>
      <c r="H741" s="41">
        <f>Таблица1[[#This Row],[ЦЕНА СО СКИДКОЙ, €2]]*$H$1</f>
        <v>2497.5000000000005</v>
      </c>
      <c r="I741" s="22"/>
    </row>
    <row r="742" spans="1:9" ht="21.6" x14ac:dyDescent="0.3">
      <c r="A742" s="31" t="s">
        <v>1110</v>
      </c>
      <c r="B742" s="32" t="s">
        <v>1435</v>
      </c>
      <c r="C742" s="33" t="s">
        <v>1436</v>
      </c>
      <c r="D742" s="24">
        <v>23.8</v>
      </c>
      <c r="E742" s="24">
        <f>MROUND(Таблица1[[#This Row],[BRUTTO, €]]*1.15,0.05)</f>
        <v>27.35</v>
      </c>
      <c r="F742" s="20">
        <f>MROUND(Таблица1[[#This Row],[BRUTTO, €]]*1.4,0.05)</f>
        <v>33.300000000000004</v>
      </c>
      <c r="G742" s="24">
        <f>Таблица1[[#This Row],[ЦЕНА В МОСКВЕ, €]]-Таблица1[[#This Row],[ЦЕНА В МОСКВЕ, €]]*$I$2</f>
        <v>33.300000000000004</v>
      </c>
      <c r="H742" s="41">
        <f>Таблица1[[#This Row],[ЦЕНА СО СКИДКОЙ, €2]]*$H$1</f>
        <v>2497.5000000000005</v>
      </c>
      <c r="I742" s="22"/>
    </row>
    <row r="743" spans="1:9" ht="21.6" x14ac:dyDescent="0.3">
      <c r="A743" s="31" t="s">
        <v>1110</v>
      </c>
      <c r="B743" s="32" t="s">
        <v>1437</v>
      </c>
      <c r="C743" s="33" t="s">
        <v>1438</v>
      </c>
      <c r="D743" s="24">
        <v>23.8</v>
      </c>
      <c r="E743" s="24">
        <f>MROUND(Таблица1[[#This Row],[BRUTTO, €]]*1.15,0.05)</f>
        <v>27.35</v>
      </c>
      <c r="F743" s="20">
        <f>MROUND(Таблица1[[#This Row],[BRUTTO, €]]*1.4,0.05)</f>
        <v>33.300000000000004</v>
      </c>
      <c r="G743" s="24">
        <f>Таблица1[[#This Row],[ЦЕНА В МОСКВЕ, €]]-Таблица1[[#This Row],[ЦЕНА В МОСКВЕ, €]]*$I$2</f>
        <v>33.300000000000004</v>
      </c>
      <c r="H743" s="41">
        <f>Таблица1[[#This Row],[ЦЕНА СО СКИДКОЙ, €2]]*$H$1</f>
        <v>2497.5000000000005</v>
      </c>
      <c r="I743" s="22"/>
    </row>
    <row r="744" spans="1:9" ht="21.6" x14ac:dyDescent="0.3">
      <c r="A744" s="31" t="s">
        <v>1110</v>
      </c>
      <c r="B744" s="32" t="s">
        <v>1439</v>
      </c>
      <c r="C744" s="33" t="s">
        <v>1440</v>
      </c>
      <c r="D744" s="24">
        <v>83.95</v>
      </c>
      <c r="E744" s="24">
        <f>MROUND(Таблица1[[#This Row],[BRUTTO, €]]*1.15,0.05)</f>
        <v>96.550000000000011</v>
      </c>
      <c r="F744" s="20">
        <f>MROUND(Таблица1[[#This Row],[BRUTTO, €]]*1.4,0.05)</f>
        <v>117.55000000000001</v>
      </c>
      <c r="G744" s="24">
        <f>Таблица1[[#This Row],[ЦЕНА В МОСКВЕ, €]]-Таблица1[[#This Row],[ЦЕНА В МОСКВЕ, €]]*$I$2</f>
        <v>117.55000000000001</v>
      </c>
      <c r="H744" s="41">
        <f>Таблица1[[#This Row],[ЦЕНА СО СКИДКОЙ, €2]]*$H$1</f>
        <v>8816.25</v>
      </c>
      <c r="I744" s="22"/>
    </row>
    <row r="745" spans="1:9" ht="21.6" x14ac:dyDescent="0.3">
      <c r="A745" s="31" t="s">
        <v>1110</v>
      </c>
      <c r="B745" s="32" t="s">
        <v>1441</v>
      </c>
      <c r="C745" s="33" t="s">
        <v>1442</v>
      </c>
      <c r="D745" s="24">
        <v>83.95</v>
      </c>
      <c r="E745" s="24">
        <f>MROUND(Таблица1[[#This Row],[BRUTTO, €]]*1.15,0.05)</f>
        <v>96.550000000000011</v>
      </c>
      <c r="F745" s="20">
        <f>MROUND(Таблица1[[#This Row],[BRUTTO, €]]*1.4,0.05)</f>
        <v>117.55000000000001</v>
      </c>
      <c r="G745" s="24">
        <f>Таблица1[[#This Row],[ЦЕНА В МОСКВЕ, €]]-Таблица1[[#This Row],[ЦЕНА В МОСКВЕ, €]]*$I$2</f>
        <v>117.55000000000001</v>
      </c>
      <c r="H745" s="41">
        <f>Таблица1[[#This Row],[ЦЕНА СО СКИДКОЙ, €2]]*$H$1</f>
        <v>8816.25</v>
      </c>
      <c r="I745" s="22"/>
    </row>
    <row r="746" spans="1:9" ht="21.6" x14ac:dyDescent="0.3">
      <c r="A746" s="31" t="s">
        <v>1110</v>
      </c>
      <c r="B746" s="32" t="s">
        <v>1443</v>
      </c>
      <c r="C746" s="33" t="s">
        <v>1444</v>
      </c>
      <c r="D746" s="24">
        <v>44.95</v>
      </c>
      <c r="E746" s="24">
        <f>MROUND(Таблица1[[#This Row],[BRUTTO, €]]*1.15,0.05)</f>
        <v>51.7</v>
      </c>
      <c r="F746" s="20">
        <f>MROUND(Таблица1[[#This Row],[BRUTTO, €]]*1.4,0.05)</f>
        <v>62.95</v>
      </c>
      <c r="G746" s="24">
        <f>Таблица1[[#This Row],[ЦЕНА В МОСКВЕ, €]]-Таблица1[[#This Row],[ЦЕНА В МОСКВЕ, €]]*$I$2</f>
        <v>62.95</v>
      </c>
      <c r="H746" s="41">
        <f>Таблица1[[#This Row],[ЦЕНА СО СКИДКОЙ, €2]]*$H$1</f>
        <v>4721.25</v>
      </c>
      <c r="I746" s="22"/>
    </row>
    <row r="747" spans="1:9" ht="21.6" x14ac:dyDescent="0.3">
      <c r="A747" s="31" t="s">
        <v>1110</v>
      </c>
      <c r="B747" s="32" t="s">
        <v>1445</v>
      </c>
      <c r="C747" s="33" t="s">
        <v>1446</v>
      </c>
      <c r="D747" s="24">
        <v>44.95</v>
      </c>
      <c r="E747" s="24">
        <f>MROUND(Таблица1[[#This Row],[BRUTTO, €]]*1.15,0.05)</f>
        <v>51.7</v>
      </c>
      <c r="F747" s="20">
        <f>MROUND(Таблица1[[#This Row],[BRUTTO, €]]*1.4,0.05)</f>
        <v>62.95</v>
      </c>
      <c r="G747" s="24">
        <f>Таблица1[[#This Row],[ЦЕНА В МОСКВЕ, €]]-Таблица1[[#This Row],[ЦЕНА В МОСКВЕ, €]]*$I$2</f>
        <v>62.95</v>
      </c>
      <c r="H747" s="41">
        <f>Таблица1[[#This Row],[ЦЕНА СО СКИДКОЙ, €2]]*$H$1</f>
        <v>4721.25</v>
      </c>
      <c r="I747" s="22"/>
    </row>
    <row r="748" spans="1:9" ht="21.6" x14ac:dyDescent="0.3">
      <c r="A748" s="31" t="s">
        <v>1110</v>
      </c>
      <c r="B748" s="32" t="s">
        <v>1447</v>
      </c>
      <c r="C748" s="33" t="s">
        <v>1448</v>
      </c>
      <c r="D748" s="24">
        <v>25.5</v>
      </c>
      <c r="E748" s="24">
        <f>MROUND(Таблица1[[#This Row],[BRUTTO, €]]*1.15,0.05)</f>
        <v>29.35</v>
      </c>
      <c r="F748" s="20">
        <f>MROUND(Таблица1[[#This Row],[BRUTTO, €]]*1.4,0.05)</f>
        <v>35.700000000000003</v>
      </c>
      <c r="G748" s="24">
        <f>Таблица1[[#This Row],[ЦЕНА В МОСКВЕ, €]]-Таблица1[[#This Row],[ЦЕНА В МОСКВЕ, €]]*$I$2</f>
        <v>35.700000000000003</v>
      </c>
      <c r="H748" s="41">
        <f>Таблица1[[#This Row],[ЦЕНА СО СКИДКОЙ, €2]]*$H$1</f>
        <v>2677.5</v>
      </c>
      <c r="I748" s="22"/>
    </row>
    <row r="749" spans="1:9" ht="21.6" x14ac:dyDescent="0.3">
      <c r="A749" s="31" t="s">
        <v>1110</v>
      </c>
      <c r="B749" s="32" t="s">
        <v>1449</v>
      </c>
      <c r="C749" s="33" t="s">
        <v>1450</v>
      </c>
      <c r="D749" s="24">
        <v>25.5</v>
      </c>
      <c r="E749" s="24">
        <f>MROUND(Таблица1[[#This Row],[BRUTTO, €]]*1.15,0.05)</f>
        <v>29.35</v>
      </c>
      <c r="F749" s="20">
        <f>MROUND(Таблица1[[#This Row],[BRUTTO, €]]*1.4,0.05)</f>
        <v>35.700000000000003</v>
      </c>
      <c r="G749" s="24">
        <f>Таблица1[[#This Row],[ЦЕНА В МОСКВЕ, €]]-Таблица1[[#This Row],[ЦЕНА В МОСКВЕ, €]]*$I$2</f>
        <v>35.700000000000003</v>
      </c>
      <c r="H749" s="41">
        <f>Таблица1[[#This Row],[ЦЕНА СО СКИДКОЙ, €2]]*$H$1</f>
        <v>2677.5</v>
      </c>
      <c r="I749" s="22"/>
    </row>
    <row r="750" spans="1:9" ht="21.6" x14ac:dyDescent="0.3">
      <c r="A750" s="31" t="s">
        <v>1110</v>
      </c>
      <c r="B750" s="32" t="s">
        <v>1451</v>
      </c>
      <c r="C750" s="33" t="s">
        <v>1452</v>
      </c>
      <c r="D750" s="24">
        <v>16.05</v>
      </c>
      <c r="E750" s="24">
        <f>MROUND(Таблица1[[#This Row],[BRUTTO, €]]*1.15,0.05)</f>
        <v>18.45</v>
      </c>
      <c r="F750" s="20">
        <f>MROUND(Таблица1[[#This Row],[BRUTTO, €]]*1.4,0.05)</f>
        <v>22.450000000000003</v>
      </c>
      <c r="G750" s="24">
        <f>Таблица1[[#This Row],[ЦЕНА В МОСКВЕ, €]]-Таблица1[[#This Row],[ЦЕНА В МОСКВЕ, €]]*$I$2</f>
        <v>22.450000000000003</v>
      </c>
      <c r="H750" s="41">
        <f>Таблица1[[#This Row],[ЦЕНА СО СКИДКОЙ, €2]]*$H$1</f>
        <v>1683.7500000000002</v>
      </c>
      <c r="I750" s="22"/>
    </row>
    <row r="751" spans="1:9" ht="21.6" x14ac:dyDescent="0.3">
      <c r="A751" s="31" t="s">
        <v>1110</v>
      </c>
      <c r="B751" s="32" t="s">
        <v>1453</v>
      </c>
      <c r="C751" s="33" t="s">
        <v>1454</v>
      </c>
      <c r="D751" s="24">
        <v>16.05</v>
      </c>
      <c r="E751" s="24">
        <f>MROUND(Таблица1[[#This Row],[BRUTTO, €]]*1.15,0.05)</f>
        <v>18.45</v>
      </c>
      <c r="F751" s="20">
        <f>MROUND(Таблица1[[#This Row],[BRUTTO, €]]*1.4,0.05)</f>
        <v>22.450000000000003</v>
      </c>
      <c r="G751" s="24">
        <f>Таблица1[[#This Row],[ЦЕНА В МОСКВЕ, €]]-Таблица1[[#This Row],[ЦЕНА В МОСКВЕ, €]]*$I$2</f>
        <v>22.450000000000003</v>
      </c>
      <c r="H751" s="41">
        <f>Таблица1[[#This Row],[ЦЕНА СО СКИДКОЙ, €2]]*$H$1</f>
        <v>1683.7500000000002</v>
      </c>
      <c r="I751" s="22"/>
    </row>
    <row r="752" spans="1:9" ht="21.6" x14ac:dyDescent="0.3">
      <c r="A752" s="31" t="s">
        <v>1110</v>
      </c>
      <c r="B752" s="32" t="s">
        <v>1455</v>
      </c>
      <c r="C752" s="33" t="s">
        <v>1456</v>
      </c>
      <c r="D752" s="24">
        <v>5.3</v>
      </c>
      <c r="E752" s="24">
        <f>MROUND(Таблица1[[#This Row],[BRUTTO, €]]*1.15,0.05)</f>
        <v>6.1000000000000005</v>
      </c>
      <c r="F752" s="20">
        <f>MROUND(Таблица1[[#This Row],[BRUTTO, €]]*1.4,0.05)</f>
        <v>7.4</v>
      </c>
      <c r="G752" s="24">
        <f>Таблица1[[#This Row],[ЦЕНА В МОСКВЕ, €]]-Таблица1[[#This Row],[ЦЕНА В МОСКВЕ, €]]*$I$2</f>
        <v>7.4</v>
      </c>
      <c r="H752" s="41">
        <f>Таблица1[[#This Row],[ЦЕНА СО СКИДКОЙ, €2]]*$H$1</f>
        <v>555</v>
      </c>
      <c r="I752" s="22"/>
    </row>
    <row r="753" spans="1:9" ht="21.6" x14ac:dyDescent="0.3">
      <c r="A753" s="31" t="s">
        <v>1110</v>
      </c>
      <c r="B753" s="32" t="s">
        <v>1457</v>
      </c>
      <c r="C753" s="33" t="s">
        <v>1458</v>
      </c>
      <c r="D753" s="24">
        <v>5.3</v>
      </c>
      <c r="E753" s="24">
        <f>MROUND(Таблица1[[#This Row],[BRUTTO, €]]*1.15,0.05)</f>
        <v>6.1000000000000005</v>
      </c>
      <c r="F753" s="20">
        <f>MROUND(Таблица1[[#This Row],[BRUTTO, €]]*1.4,0.05)</f>
        <v>7.4</v>
      </c>
      <c r="G753" s="24">
        <f>Таблица1[[#This Row],[ЦЕНА В МОСКВЕ, €]]-Таблица1[[#This Row],[ЦЕНА В МОСКВЕ, €]]*$I$2</f>
        <v>7.4</v>
      </c>
      <c r="H753" s="41">
        <f>Таблица1[[#This Row],[ЦЕНА СО СКИДКОЙ, €2]]*$H$1</f>
        <v>555</v>
      </c>
      <c r="I753" s="22"/>
    </row>
    <row r="754" spans="1:9" ht="21.6" x14ac:dyDescent="0.3">
      <c r="A754" s="31" t="s">
        <v>1110</v>
      </c>
      <c r="B754" s="32" t="s">
        <v>1459</v>
      </c>
      <c r="C754" s="33" t="s">
        <v>1460</v>
      </c>
      <c r="D754" s="24">
        <v>5.3</v>
      </c>
      <c r="E754" s="24">
        <f>MROUND(Таблица1[[#This Row],[BRUTTO, €]]*1.15,0.05)</f>
        <v>6.1000000000000005</v>
      </c>
      <c r="F754" s="20">
        <f>MROUND(Таблица1[[#This Row],[BRUTTO, €]]*1.4,0.05)</f>
        <v>7.4</v>
      </c>
      <c r="G754" s="24">
        <f>Таблица1[[#This Row],[ЦЕНА В МОСКВЕ, €]]-Таблица1[[#This Row],[ЦЕНА В МОСКВЕ, €]]*$I$2</f>
        <v>7.4</v>
      </c>
      <c r="H754" s="41">
        <f>Таблица1[[#This Row],[ЦЕНА СО СКИДКОЙ, €2]]*$H$1</f>
        <v>555</v>
      </c>
      <c r="I754" s="22"/>
    </row>
    <row r="755" spans="1:9" ht="21.6" x14ac:dyDescent="0.3">
      <c r="A755" s="31" t="s">
        <v>1110</v>
      </c>
      <c r="B755" s="32" t="s">
        <v>1461</v>
      </c>
      <c r="C755" s="33" t="s">
        <v>1462</v>
      </c>
      <c r="D755" s="24">
        <v>5.3</v>
      </c>
      <c r="E755" s="24">
        <f>MROUND(Таблица1[[#This Row],[BRUTTO, €]]*1.15,0.05)</f>
        <v>6.1000000000000005</v>
      </c>
      <c r="F755" s="20">
        <f>MROUND(Таблица1[[#This Row],[BRUTTO, €]]*1.4,0.05)</f>
        <v>7.4</v>
      </c>
      <c r="G755" s="24">
        <f>Таблица1[[#This Row],[ЦЕНА В МОСКВЕ, €]]-Таблица1[[#This Row],[ЦЕНА В МОСКВЕ, €]]*$I$2</f>
        <v>7.4</v>
      </c>
      <c r="H755" s="41">
        <f>Таблица1[[#This Row],[ЦЕНА СО СКИДКОЙ, €2]]*$H$1</f>
        <v>555</v>
      </c>
      <c r="I755" s="22"/>
    </row>
    <row r="756" spans="1:9" ht="21.6" x14ac:dyDescent="0.3">
      <c r="A756" s="31" t="s">
        <v>1110</v>
      </c>
      <c r="B756" s="32" t="s">
        <v>1463</v>
      </c>
      <c r="C756" s="33" t="s">
        <v>1464</v>
      </c>
      <c r="D756" s="24">
        <v>36.4</v>
      </c>
      <c r="E756" s="24">
        <f>MROUND(Таблица1[[#This Row],[BRUTTO, €]]*1.15,0.05)</f>
        <v>41.85</v>
      </c>
      <c r="F756" s="20">
        <f>MROUND(Таблица1[[#This Row],[BRUTTO, €]]*1.4,0.05)</f>
        <v>50.95</v>
      </c>
      <c r="G756" s="24">
        <f>Таблица1[[#This Row],[ЦЕНА В МОСКВЕ, €]]-Таблица1[[#This Row],[ЦЕНА В МОСКВЕ, €]]*$I$2</f>
        <v>50.95</v>
      </c>
      <c r="H756" s="41">
        <f>Таблица1[[#This Row],[ЦЕНА СО СКИДКОЙ, €2]]*$H$1</f>
        <v>3821.25</v>
      </c>
      <c r="I756" s="22"/>
    </row>
    <row r="757" spans="1:9" ht="21.6" x14ac:dyDescent="0.3">
      <c r="A757" s="31" t="s">
        <v>1110</v>
      </c>
      <c r="B757" s="32" t="s">
        <v>1465</v>
      </c>
      <c r="C757" s="33" t="s">
        <v>1466</v>
      </c>
      <c r="D757" s="24">
        <v>36.4</v>
      </c>
      <c r="E757" s="24">
        <f>MROUND(Таблица1[[#This Row],[BRUTTO, €]]*1.15,0.05)</f>
        <v>41.85</v>
      </c>
      <c r="F757" s="20">
        <f>MROUND(Таблица1[[#This Row],[BRUTTO, €]]*1.4,0.05)</f>
        <v>50.95</v>
      </c>
      <c r="G757" s="24">
        <f>Таблица1[[#This Row],[ЦЕНА В МОСКВЕ, €]]-Таблица1[[#This Row],[ЦЕНА В МОСКВЕ, €]]*$I$2</f>
        <v>50.95</v>
      </c>
      <c r="H757" s="41">
        <f>Таблица1[[#This Row],[ЦЕНА СО СКИДКОЙ, €2]]*$H$1</f>
        <v>3821.25</v>
      </c>
      <c r="I757" s="22"/>
    </row>
    <row r="758" spans="1:9" ht="21.6" x14ac:dyDescent="0.3">
      <c r="A758" s="31" t="s">
        <v>1110</v>
      </c>
      <c r="B758" s="32" t="s">
        <v>1467</v>
      </c>
      <c r="C758" s="33" t="s">
        <v>1468</v>
      </c>
      <c r="D758" s="24">
        <v>16.149999999999999</v>
      </c>
      <c r="E758" s="24">
        <f>MROUND(Таблица1[[#This Row],[BRUTTO, €]]*1.15,0.05)</f>
        <v>18.55</v>
      </c>
      <c r="F758" s="20">
        <f>MROUND(Таблица1[[#This Row],[BRUTTO, €]]*1.4,0.05)</f>
        <v>22.6</v>
      </c>
      <c r="G758" s="24">
        <f>Таблица1[[#This Row],[ЦЕНА В МОСКВЕ, €]]-Таблица1[[#This Row],[ЦЕНА В МОСКВЕ, €]]*$I$2</f>
        <v>22.6</v>
      </c>
      <c r="H758" s="41">
        <f>Таблица1[[#This Row],[ЦЕНА СО СКИДКОЙ, €2]]*$H$1</f>
        <v>1695</v>
      </c>
      <c r="I758" s="22"/>
    </row>
    <row r="759" spans="1:9" ht="21.6" x14ac:dyDescent="0.3">
      <c r="A759" s="31" t="s">
        <v>1110</v>
      </c>
      <c r="B759" s="32" t="s">
        <v>1469</v>
      </c>
      <c r="C759" s="33" t="s">
        <v>1470</v>
      </c>
      <c r="D759" s="24">
        <v>16.149999999999999</v>
      </c>
      <c r="E759" s="24">
        <f>MROUND(Таблица1[[#This Row],[BRUTTO, €]]*1.15,0.05)</f>
        <v>18.55</v>
      </c>
      <c r="F759" s="20">
        <f>MROUND(Таблица1[[#This Row],[BRUTTO, €]]*1.4,0.05)</f>
        <v>22.6</v>
      </c>
      <c r="G759" s="24">
        <f>Таблица1[[#This Row],[ЦЕНА В МОСКВЕ, €]]-Таблица1[[#This Row],[ЦЕНА В МОСКВЕ, €]]*$I$2</f>
        <v>22.6</v>
      </c>
      <c r="H759" s="41">
        <f>Таблица1[[#This Row],[ЦЕНА СО СКИДКОЙ, €2]]*$H$1</f>
        <v>1695</v>
      </c>
      <c r="I759" s="22"/>
    </row>
    <row r="760" spans="1:9" ht="21.6" x14ac:dyDescent="0.3">
      <c r="A760" s="31" t="s">
        <v>1110</v>
      </c>
      <c r="B760" s="32" t="s">
        <v>1471</v>
      </c>
      <c r="C760" s="33" t="s">
        <v>1472</v>
      </c>
      <c r="D760" s="24">
        <v>5.75</v>
      </c>
      <c r="E760" s="24">
        <f>MROUND(Таблица1[[#This Row],[BRUTTO, €]]*1.15,0.05)</f>
        <v>6.6000000000000005</v>
      </c>
      <c r="F760" s="20">
        <f>MROUND(Таблица1[[#This Row],[BRUTTO, €]]*1.4,0.05)</f>
        <v>8.0500000000000007</v>
      </c>
      <c r="G760" s="24">
        <f>Таблица1[[#This Row],[ЦЕНА В МОСКВЕ, €]]-Таблица1[[#This Row],[ЦЕНА В МОСКВЕ, €]]*$I$2</f>
        <v>8.0500000000000007</v>
      </c>
      <c r="H760" s="41">
        <f>Таблица1[[#This Row],[ЦЕНА СО СКИДКОЙ, €2]]*$H$1</f>
        <v>603.75</v>
      </c>
      <c r="I760" s="22"/>
    </row>
    <row r="761" spans="1:9" ht="21.6" x14ac:dyDescent="0.3">
      <c r="A761" s="31" t="s">
        <v>1110</v>
      </c>
      <c r="B761" s="32" t="s">
        <v>1473</v>
      </c>
      <c r="C761" s="33" t="s">
        <v>1474</v>
      </c>
      <c r="D761" s="24">
        <v>5.75</v>
      </c>
      <c r="E761" s="24">
        <f>MROUND(Таблица1[[#This Row],[BRUTTO, €]]*1.15,0.05)</f>
        <v>6.6000000000000005</v>
      </c>
      <c r="F761" s="20">
        <f>MROUND(Таблица1[[#This Row],[BRUTTO, €]]*1.4,0.05)</f>
        <v>8.0500000000000007</v>
      </c>
      <c r="G761" s="24">
        <f>Таблица1[[#This Row],[ЦЕНА В МОСКВЕ, €]]-Таблица1[[#This Row],[ЦЕНА В МОСКВЕ, €]]*$I$2</f>
        <v>8.0500000000000007</v>
      </c>
      <c r="H761" s="41">
        <f>Таблица1[[#This Row],[ЦЕНА СО СКИДКОЙ, €2]]*$H$1</f>
        <v>603.75</v>
      </c>
      <c r="I761" s="22"/>
    </row>
    <row r="762" spans="1:9" x14ac:dyDescent="0.3">
      <c r="A762" s="31" t="s">
        <v>1110</v>
      </c>
      <c r="B762" s="32" t="s">
        <v>1475</v>
      </c>
      <c r="C762" s="33" t="s">
        <v>1476</v>
      </c>
      <c r="D762" s="24">
        <v>9.5</v>
      </c>
      <c r="E762" s="24">
        <f>MROUND(Таблица1[[#This Row],[BRUTTO, €]]*1.15,0.05)</f>
        <v>10.9</v>
      </c>
      <c r="F762" s="20">
        <f>MROUND(Таблица1[[#This Row],[BRUTTO, €]]*1.4,0.05)</f>
        <v>13.3</v>
      </c>
      <c r="G762" s="24">
        <f>Таблица1[[#This Row],[ЦЕНА В МОСКВЕ, €]]-Таблица1[[#This Row],[ЦЕНА В МОСКВЕ, €]]*$I$2</f>
        <v>13.3</v>
      </c>
      <c r="H762" s="41">
        <f>Таблица1[[#This Row],[ЦЕНА СО СКИДКОЙ, €2]]*$H$1</f>
        <v>997.5</v>
      </c>
      <c r="I762" s="22"/>
    </row>
    <row r="763" spans="1:9" x14ac:dyDescent="0.3">
      <c r="A763" s="31" t="s">
        <v>1110</v>
      </c>
      <c r="B763" s="32" t="s">
        <v>1477</v>
      </c>
      <c r="C763" s="33" t="s">
        <v>1478</v>
      </c>
      <c r="D763" s="24">
        <v>5.15</v>
      </c>
      <c r="E763" s="24">
        <f>MROUND(Таблица1[[#This Row],[BRUTTO, €]]*1.15,0.05)</f>
        <v>5.9</v>
      </c>
      <c r="F763" s="20">
        <f>MROUND(Таблица1[[#This Row],[BRUTTO, €]]*1.4,0.05)</f>
        <v>7.2</v>
      </c>
      <c r="G763" s="24">
        <f>Таблица1[[#This Row],[ЦЕНА В МОСКВЕ, €]]-Таблица1[[#This Row],[ЦЕНА В МОСКВЕ, €]]*$I$2</f>
        <v>7.2</v>
      </c>
      <c r="H763" s="41">
        <f>Таблица1[[#This Row],[ЦЕНА СО СКИДКОЙ, €2]]*$H$1</f>
        <v>540</v>
      </c>
      <c r="I763" s="22"/>
    </row>
    <row r="764" spans="1:9" ht="21.6" x14ac:dyDescent="0.3">
      <c r="A764" s="31" t="s">
        <v>1110</v>
      </c>
      <c r="B764" s="32" t="s">
        <v>1479</v>
      </c>
      <c r="C764" s="33" t="s">
        <v>1480</v>
      </c>
      <c r="D764" s="24">
        <v>12.6</v>
      </c>
      <c r="E764" s="24">
        <f>MROUND(Таблица1[[#This Row],[BRUTTO, €]]*1.15,0.05)</f>
        <v>14.5</v>
      </c>
      <c r="F764" s="20">
        <f>MROUND(Таблица1[[#This Row],[BRUTTO, €]]*1.4,0.05)</f>
        <v>17.650000000000002</v>
      </c>
      <c r="G764" s="24">
        <f>Таблица1[[#This Row],[ЦЕНА В МОСКВЕ, €]]-Таблица1[[#This Row],[ЦЕНА В МОСКВЕ, €]]*$I$2</f>
        <v>17.650000000000002</v>
      </c>
      <c r="H764" s="41">
        <f>Таблица1[[#This Row],[ЦЕНА СО СКИДКОЙ, €2]]*$H$1</f>
        <v>1323.7500000000002</v>
      </c>
      <c r="I764" s="22"/>
    </row>
    <row r="765" spans="1:9" ht="21.6" x14ac:dyDescent="0.3">
      <c r="A765" s="31" t="s">
        <v>1110</v>
      </c>
      <c r="B765" s="32" t="s">
        <v>1481</v>
      </c>
      <c r="C765" s="33" t="s">
        <v>1482</v>
      </c>
      <c r="D765" s="24">
        <v>12.6</v>
      </c>
      <c r="E765" s="24">
        <f>MROUND(Таблица1[[#This Row],[BRUTTO, €]]*1.15,0.05)</f>
        <v>14.5</v>
      </c>
      <c r="F765" s="20">
        <f>MROUND(Таблица1[[#This Row],[BRUTTO, €]]*1.4,0.05)</f>
        <v>17.650000000000002</v>
      </c>
      <c r="G765" s="24">
        <f>Таблица1[[#This Row],[ЦЕНА В МОСКВЕ, €]]-Таблица1[[#This Row],[ЦЕНА В МОСКВЕ, €]]*$I$2</f>
        <v>17.650000000000002</v>
      </c>
      <c r="H765" s="41">
        <f>Таблица1[[#This Row],[ЦЕНА СО СКИДКОЙ, €2]]*$H$1</f>
        <v>1323.7500000000002</v>
      </c>
      <c r="I765" s="22"/>
    </row>
    <row r="766" spans="1:9" x14ac:dyDescent="0.3">
      <c r="A766" s="31" t="s">
        <v>1110</v>
      </c>
      <c r="B766" s="32" t="s">
        <v>1483</v>
      </c>
      <c r="C766" s="33" t="s">
        <v>1484</v>
      </c>
      <c r="D766" s="24">
        <v>4.7</v>
      </c>
      <c r="E766" s="24">
        <f>MROUND(Таблица1[[#This Row],[BRUTTO, €]]*1.15,0.05)</f>
        <v>5.4</v>
      </c>
      <c r="F766" s="20">
        <f>MROUND(Таблица1[[#This Row],[BRUTTO, €]]*1.4,0.05)</f>
        <v>6.6000000000000005</v>
      </c>
      <c r="G766" s="24">
        <f>Таблица1[[#This Row],[ЦЕНА В МОСКВЕ, €]]-Таблица1[[#This Row],[ЦЕНА В МОСКВЕ, €]]*$I$2</f>
        <v>6.6000000000000005</v>
      </c>
      <c r="H766" s="41">
        <f>Таблица1[[#This Row],[ЦЕНА СО СКИДКОЙ, €2]]*$H$1</f>
        <v>495.00000000000006</v>
      </c>
      <c r="I766" s="22"/>
    </row>
    <row r="767" spans="1:9" x14ac:dyDescent="0.3">
      <c r="A767" s="31" t="s">
        <v>1110</v>
      </c>
      <c r="B767" s="32" t="s">
        <v>1485</v>
      </c>
      <c r="C767" s="33" t="s">
        <v>1486</v>
      </c>
      <c r="D767" s="24">
        <v>7.45</v>
      </c>
      <c r="E767" s="24">
        <f>MROUND(Таблица1[[#This Row],[BRUTTO, €]]*1.15,0.05)</f>
        <v>8.5500000000000007</v>
      </c>
      <c r="F767" s="20">
        <f>MROUND(Таблица1[[#This Row],[BRUTTO, €]]*1.4,0.05)</f>
        <v>10.450000000000001</v>
      </c>
      <c r="G767" s="24">
        <f>Таблица1[[#This Row],[ЦЕНА В МОСКВЕ, €]]-Таблица1[[#This Row],[ЦЕНА В МОСКВЕ, €]]*$I$2</f>
        <v>10.450000000000001</v>
      </c>
      <c r="H767" s="41">
        <f>Таблица1[[#This Row],[ЦЕНА СО СКИДКОЙ, €2]]*$H$1</f>
        <v>783.75000000000011</v>
      </c>
      <c r="I767" s="22"/>
    </row>
    <row r="768" spans="1:9" x14ac:dyDescent="0.3">
      <c r="A768" s="31" t="s">
        <v>1110</v>
      </c>
      <c r="B768" s="32" t="s">
        <v>1487</v>
      </c>
      <c r="C768" s="33" t="s">
        <v>1488</v>
      </c>
      <c r="D768" s="24">
        <v>5.15</v>
      </c>
      <c r="E768" s="24">
        <f>MROUND(Таблица1[[#This Row],[BRUTTO, €]]*1.15,0.05)</f>
        <v>5.9</v>
      </c>
      <c r="F768" s="20">
        <f>MROUND(Таблица1[[#This Row],[BRUTTO, €]]*1.4,0.05)</f>
        <v>7.2</v>
      </c>
      <c r="G768" s="24">
        <f>Таблица1[[#This Row],[ЦЕНА В МОСКВЕ, €]]-Таблица1[[#This Row],[ЦЕНА В МОСКВЕ, €]]*$I$2</f>
        <v>7.2</v>
      </c>
      <c r="H768" s="41">
        <f>Таблица1[[#This Row],[ЦЕНА СО СКИДКОЙ, €2]]*$H$1</f>
        <v>540</v>
      </c>
      <c r="I768" s="22"/>
    </row>
    <row r="769" spans="1:9" x14ac:dyDescent="0.3">
      <c r="A769" s="31" t="s">
        <v>1110</v>
      </c>
      <c r="B769" s="32" t="s">
        <v>1489</v>
      </c>
      <c r="C769" s="33" t="s">
        <v>1490</v>
      </c>
      <c r="D769" s="24">
        <v>4.55</v>
      </c>
      <c r="E769" s="24">
        <f>MROUND(Таблица1[[#This Row],[BRUTTO, €]]*1.15,0.05)</f>
        <v>5.25</v>
      </c>
      <c r="F769" s="20">
        <f>MROUND(Таблица1[[#This Row],[BRUTTO, €]]*1.4,0.05)</f>
        <v>6.3500000000000005</v>
      </c>
      <c r="G769" s="24">
        <f>Таблица1[[#This Row],[ЦЕНА В МОСКВЕ, €]]-Таблица1[[#This Row],[ЦЕНА В МОСКВЕ, €]]*$I$2</f>
        <v>6.3500000000000005</v>
      </c>
      <c r="H769" s="41">
        <f>Таблица1[[#This Row],[ЦЕНА СО СКИДКОЙ, €2]]*$H$1</f>
        <v>476.25000000000006</v>
      </c>
      <c r="I769" s="22"/>
    </row>
    <row r="770" spans="1:9" x14ac:dyDescent="0.3">
      <c r="A770" s="31" t="s">
        <v>1110</v>
      </c>
      <c r="B770" s="32" t="s">
        <v>1491</v>
      </c>
      <c r="C770" s="33" t="s">
        <v>1492</v>
      </c>
      <c r="D770" s="24">
        <v>5.05</v>
      </c>
      <c r="E770" s="24">
        <f>MROUND(Таблица1[[#This Row],[BRUTTO, €]]*1.15,0.05)</f>
        <v>5.8000000000000007</v>
      </c>
      <c r="F770" s="20">
        <f>MROUND(Таблица1[[#This Row],[BRUTTO, €]]*1.4,0.05)</f>
        <v>7.0500000000000007</v>
      </c>
      <c r="G770" s="24">
        <f>Таблица1[[#This Row],[ЦЕНА В МОСКВЕ, €]]-Таблица1[[#This Row],[ЦЕНА В МОСКВЕ, €]]*$I$2</f>
        <v>7.0500000000000007</v>
      </c>
      <c r="H770" s="41">
        <f>Таблица1[[#This Row],[ЦЕНА СО СКИДКОЙ, €2]]*$H$1</f>
        <v>528.75</v>
      </c>
      <c r="I770" s="22"/>
    </row>
    <row r="771" spans="1:9" x14ac:dyDescent="0.3">
      <c r="A771" s="31" t="s">
        <v>1110</v>
      </c>
      <c r="B771" s="32" t="s">
        <v>1493</v>
      </c>
      <c r="C771" s="33" t="s">
        <v>1494</v>
      </c>
      <c r="D771" s="24">
        <v>12.3</v>
      </c>
      <c r="E771" s="24">
        <f>MROUND(Таблица1[[#This Row],[BRUTTO, €]]*1.15,0.05)</f>
        <v>14.15</v>
      </c>
      <c r="F771" s="20">
        <f>MROUND(Таблица1[[#This Row],[BRUTTO, €]]*1.4,0.05)</f>
        <v>17.2</v>
      </c>
      <c r="G771" s="24">
        <f>Таблица1[[#This Row],[ЦЕНА В МОСКВЕ, €]]-Таблица1[[#This Row],[ЦЕНА В МОСКВЕ, €]]*$I$2</f>
        <v>17.2</v>
      </c>
      <c r="H771" s="41">
        <f>Таблица1[[#This Row],[ЦЕНА СО СКИДКОЙ, €2]]*$H$1</f>
        <v>1290</v>
      </c>
      <c r="I771" s="22"/>
    </row>
    <row r="772" spans="1:9" x14ac:dyDescent="0.3">
      <c r="A772" s="31" t="s">
        <v>1110</v>
      </c>
      <c r="B772" s="32" t="s">
        <v>1495</v>
      </c>
      <c r="C772" s="33" t="s">
        <v>1496</v>
      </c>
      <c r="D772" s="24">
        <v>7.35</v>
      </c>
      <c r="E772" s="24">
        <f>MROUND(Таблица1[[#This Row],[BRUTTO, €]]*1.15,0.05)</f>
        <v>8.4500000000000011</v>
      </c>
      <c r="F772" s="20">
        <f>MROUND(Таблица1[[#This Row],[BRUTTO, €]]*1.4,0.05)</f>
        <v>10.3</v>
      </c>
      <c r="G772" s="24">
        <f>Таблица1[[#This Row],[ЦЕНА В МОСКВЕ, €]]-Таблица1[[#This Row],[ЦЕНА В МОСКВЕ, €]]*$I$2</f>
        <v>10.3</v>
      </c>
      <c r="H772" s="41">
        <f>Таблица1[[#This Row],[ЦЕНА СО СКИДКОЙ, €2]]*$H$1</f>
        <v>772.5</v>
      </c>
      <c r="I772" s="22"/>
    </row>
    <row r="773" spans="1:9" ht="21.6" x14ac:dyDescent="0.3">
      <c r="A773" s="31" t="s">
        <v>1110</v>
      </c>
      <c r="B773" s="32" t="s">
        <v>1497</v>
      </c>
      <c r="C773" s="33" t="s">
        <v>1498</v>
      </c>
      <c r="D773" s="24">
        <v>21.95</v>
      </c>
      <c r="E773" s="24">
        <f>MROUND(Таблица1[[#This Row],[BRUTTO, €]]*1.15,0.05)</f>
        <v>25.25</v>
      </c>
      <c r="F773" s="20">
        <f>MROUND(Таблица1[[#This Row],[BRUTTO, €]]*1.4,0.05)</f>
        <v>30.75</v>
      </c>
      <c r="G773" s="24">
        <f>Таблица1[[#This Row],[ЦЕНА В МОСКВЕ, €]]-Таблица1[[#This Row],[ЦЕНА В МОСКВЕ, €]]*$I$2</f>
        <v>30.75</v>
      </c>
      <c r="H773" s="41">
        <f>Таблица1[[#This Row],[ЦЕНА СО СКИДКОЙ, €2]]*$H$1</f>
        <v>2306.25</v>
      </c>
      <c r="I773" s="22"/>
    </row>
    <row r="774" spans="1:9" ht="21.6" x14ac:dyDescent="0.3">
      <c r="A774" s="31" t="s">
        <v>1110</v>
      </c>
      <c r="B774" s="32" t="s">
        <v>1499</v>
      </c>
      <c r="C774" s="33" t="s">
        <v>1500</v>
      </c>
      <c r="D774" s="24">
        <v>21.95</v>
      </c>
      <c r="E774" s="24">
        <f>MROUND(Таблица1[[#This Row],[BRUTTO, €]]*1.15,0.05)</f>
        <v>25.25</v>
      </c>
      <c r="F774" s="20">
        <f>MROUND(Таблица1[[#This Row],[BRUTTO, €]]*1.4,0.05)</f>
        <v>30.75</v>
      </c>
      <c r="G774" s="24">
        <f>Таблица1[[#This Row],[ЦЕНА В МОСКВЕ, €]]-Таблица1[[#This Row],[ЦЕНА В МОСКВЕ, €]]*$I$2</f>
        <v>30.75</v>
      </c>
      <c r="H774" s="41">
        <f>Таблица1[[#This Row],[ЦЕНА СО СКИДКОЙ, €2]]*$H$1</f>
        <v>2306.25</v>
      </c>
      <c r="I774" s="22"/>
    </row>
    <row r="775" spans="1:9" ht="21.6" x14ac:dyDescent="0.3">
      <c r="A775" s="31" t="s">
        <v>1110</v>
      </c>
      <c r="B775" s="32" t="s">
        <v>1501</v>
      </c>
      <c r="C775" s="33" t="s">
        <v>1502</v>
      </c>
      <c r="D775" s="24">
        <v>21.95</v>
      </c>
      <c r="E775" s="24">
        <f>MROUND(Таблица1[[#This Row],[BRUTTO, €]]*1.15,0.05)</f>
        <v>25.25</v>
      </c>
      <c r="F775" s="20">
        <f>MROUND(Таблица1[[#This Row],[BRUTTO, €]]*1.4,0.05)</f>
        <v>30.75</v>
      </c>
      <c r="G775" s="24">
        <f>Таблица1[[#This Row],[ЦЕНА В МОСКВЕ, €]]-Таблица1[[#This Row],[ЦЕНА В МОСКВЕ, €]]*$I$2</f>
        <v>30.75</v>
      </c>
      <c r="H775" s="41">
        <f>Таблица1[[#This Row],[ЦЕНА СО СКИДКОЙ, €2]]*$H$1</f>
        <v>2306.25</v>
      </c>
      <c r="I775" s="22"/>
    </row>
    <row r="776" spans="1:9" ht="21.6" x14ac:dyDescent="0.3">
      <c r="A776" s="31" t="s">
        <v>1110</v>
      </c>
      <c r="B776" s="32" t="s">
        <v>1503</v>
      </c>
      <c r="C776" s="33" t="s">
        <v>1504</v>
      </c>
      <c r="D776" s="24">
        <v>21.95</v>
      </c>
      <c r="E776" s="24">
        <f>MROUND(Таблица1[[#This Row],[BRUTTO, €]]*1.15,0.05)</f>
        <v>25.25</v>
      </c>
      <c r="F776" s="20">
        <f>MROUND(Таблица1[[#This Row],[BRUTTO, €]]*1.4,0.05)</f>
        <v>30.75</v>
      </c>
      <c r="G776" s="24">
        <f>Таблица1[[#This Row],[ЦЕНА В МОСКВЕ, €]]-Таблица1[[#This Row],[ЦЕНА В МОСКВЕ, €]]*$I$2</f>
        <v>30.75</v>
      </c>
      <c r="H776" s="41">
        <f>Таблица1[[#This Row],[ЦЕНА СО СКИДКОЙ, €2]]*$H$1</f>
        <v>2306.25</v>
      </c>
      <c r="I776" s="22"/>
    </row>
    <row r="777" spans="1:9" ht="21.6" x14ac:dyDescent="0.3">
      <c r="A777" s="31" t="s">
        <v>1110</v>
      </c>
      <c r="B777" s="32" t="s">
        <v>1505</v>
      </c>
      <c r="C777" s="33" t="s">
        <v>1506</v>
      </c>
      <c r="D777" s="24">
        <v>6.8</v>
      </c>
      <c r="E777" s="24">
        <f>MROUND(Таблица1[[#This Row],[BRUTTO, €]]*1.15,0.05)</f>
        <v>7.8000000000000007</v>
      </c>
      <c r="F777" s="20">
        <f>MROUND(Таблица1[[#This Row],[BRUTTO, €]]*1.4,0.05)</f>
        <v>9.5</v>
      </c>
      <c r="G777" s="24">
        <f>Таблица1[[#This Row],[ЦЕНА В МОСКВЕ, €]]-Таблица1[[#This Row],[ЦЕНА В МОСКВЕ, €]]*$I$2</f>
        <v>9.5</v>
      </c>
      <c r="H777" s="41">
        <f>Таблица1[[#This Row],[ЦЕНА СО СКИДКОЙ, €2]]*$H$1</f>
        <v>712.5</v>
      </c>
      <c r="I777" s="22"/>
    </row>
    <row r="778" spans="1:9" ht="21.6" x14ac:dyDescent="0.3">
      <c r="A778" s="31" t="s">
        <v>1110</v>
      </c>
      <c r="B778" s="32" t="s">
        <v>1507</v>
      </c>
      <c r="C778" s="33" t="s">
        <v>1508</v>
      </c>
      <c r="D778" s="24">
        <v>17.350000000000001</v>
      </c>
      <c r="E778" s="24">
        <f>MROUND(Таблица1[[#This Row],[BRUTTO, €]]*1.15,0.05)</f>
        <v>19.950000000000003</v>
      </c>
      <c r="F778" s="20">
        <f>MROUND(Таблица1[[#This Row],[BRUTTO, €]]*1.4,0.05)</f>
        <v>24.3</v>
      </c>
      <c r="G778" s="24">
        <f>Таблица1[[#This Row],[ЦЕНА В МОСКВЕ, €]]-Таблица1[[#This Row],[ЦЕНА В МОСКВЕ, €]]*$I$2</f>
        <v>24.3</v>
      </c>
      <c r="H778" s="41">
        <f>Таблица1[[#This Row],[ЦЕНА СО СКИДКОЙ, €2]]*$H$1</f>
        <v>1822.5</v>
      </c>
      <c r="I778" s="22"/>
    </row>
    <row r="779" spans="1:9" x14ac:dyDescent="0.3">
      <c r="A779" s="31" t="s">
        <v>1110</v>
      </c>
      <c r="B779" s="32" t="s">
        <v>1509</v>
      </c>
      <c r="C779" s="33" t="s">
        <v>1510</v>
      </c>
      <c r="D779" s="24">
        <v>16.600000000000001</v>
      </c>
      <c r="E779" s="24">
        <f>MROUND(Таблица1[[#This Row],[BRUTTO, €]]*1.15,0.05)</f>
        <v>19.100000000000001</v>
      </c>
      <c r="F779" s="20">
        <f>MROUND(Таблица1[[#This Row],[BRUTTO, €]]*1.4,0.05)</f>
        <v>23.25</v>
      </c>
      <c r="G779" s="24">
        <f>Таблица1[[#This Row],[ЦЕНА В МОСКВЕ, €]]-Таблица1[[#This Row],[ЦЕНА В МОСКВЕ, €]]*$I$2</f>
        <v>23.25</v>
      </c>
      <c r="H779" s="41">
        <f>Таблица1[[#This Row],[ЦЕНА СО СКИДКОЙ, €2]]*$H$1</f>
        <v>1743.75</v>
      </c>
      <c r="I779" s="22"/>
    </row>
    <row r="780" spans="1:9" ht="21.6" x14ac:dyDescent="0.3">
      <c r="A780" s="31" t="s">
        <v>1110</v>
      </c>
      <c r="B780" s="32" t="s">
        <v>1511</v>
      </c>
      <c r="C780" s="33" t="s">
        <v>1512</v>
      </c>
      <c r="D780" s="24">
        <v>14.4</v>
      </c>
      <c r="E780" s="24">
        <f>MROUND(Таблица1[[#This Row],[BRUTTO, €]]*1.15,0.05)</f>
        <v>16.55</v>
      </c>
      <c r="F780" s="20">
        <f>MROUND(Таблица1[[#This Row],[BRUTTO, €]]*1.4,0.05)</f>
        <v>20.150000000000002</v>
      </c>
      <c r="G780" s="24">
        <f>Таблица1[[#This Row],[ЦЕНА В МОСКВЕ, €]]-Таблица1[[#This Row],[ЦЕНА В МОСКВЕ, €]]*$I$2</f>
        <v>20.150000000000002</v>
      </c>
      <c r="H780" s="41">
        <f>Таблица1[[#This Row],[ЦЕНА СО СКИДКОЙ, €2]]*$H$1</f>
        <v>1511.2500000000002</v>
      </c>
      <c r="I780" s="22"/>
    </row>
    <row r="781" spans="1:9" ht="21.6" x14ac:dyDescent="0.3">
      <c r="A781" s="31" t="s">
        <v>1110</v>
      </c>
      <c r="B781" s="32" t="s">
        <v>1513</v>
      </c>
      <c r="C781" s="33" t="s">
        <v>1514</v>
      </c>
      <c r="D781" s="24">
        <v>10.199999999999999</v>
      </c>
      <c r="E781" s="24">
        <f>MROUND(Таблица1[[#This Row],[BRUTTO, €]]*1.15,0.05)</f>
        <v>11.75</v>
      </c>
      <c r="F781" s="20">
        <f>MROUND(Таблица1[[#This Row],[BRUTTO, €]]*1.4,0.05)</f>
        <v>14.3</v>
      </c>
      <c r="G781" s="24">
        <f>Таблица1[[#This Row],[ЦЕНА В МОСКВЕ, €]]-Таблица1[[#This Row],[ЦЕНА В МОСКВЕ, €]]*$I$2</f>
        <v>14.3</v>
      </c>
      <c r="H781" s="41">
        <f>Таблица1[[#This Row],[ЦЕНА СО СКИДКОЙ, €2]]*$H$1</f>
        <v>1072.5</v>
      </c>
      <c r="I781" s="22"/>
    </row>
    <row r="782" spans="1:9" x14ac:dyDescent="0.3">
      <c r="A782" s="31" t="s">
        <v>1110</v>
      </c>
      <c r="B782" s="32" t="s">
        <v>1515</v>
      </c>
      <c r="C782" s="33" t="s">
        <v>1516</v>
      </c>
      <c r="D782" s="24">
        <v>9.4</v>
      </c>
      <c r="E782" s="24">
        <f>MROUND(Таблица1[[#This Row],[BRUTTO, €]]*1.15,0.05)</f>
        <v>10.8</v>
      </c>
      <c r="F782" s="20">
        <f>MROUND(Таблица1[[#This Row],[BRUTTO, €]]*1.4,0.05)</f>
        <v>13.15</v>
      </c>
      <c r="G782" s="24">
        <f>Таблица1[[#This Row],[ЦЕНА В МОСКВЕ, €]]-Таблица1[[#This Row],[ЦЕНА В МОСКВЕ, €]]*$I$2</f>
        <v>13.15</v>
      </c>
      <c r="H782" s="41">
        <f>Таблица1[[#This Row],[ЦЕНА СО СКИДКОЙ, €2]]*$H$1</f>
        <v>986.25</v>
      </c>
      <c r="I782" s="22"/>
    </row>
    <row r="783" spans="1:9" x14ac:dyDescent="0.3">
      <c r="A783" s="31" t="s">
        <v>1110</v>
      </c>
      <c r="B783" s="32" t="s">
        <v>1517</v>
      </c>
      <c r="C783" s="33" t="s">
        <v>1518</v>
      </c>
      <c r="D783" s="24">
        <v>31</v>
      </c>
      <c r="E783" s="24">
        <f>MROUND(Таблица1[[#This Row],[BRUTTO, €]]*1.15,0.05)</f>
        <v>35.65</v>
      </c>
      <c r="F783" s="20">
        <f>MROUND(Таблица1[[#This Row],[BRUTTO, €]]*1.4,0.05)</f>
        <v>43.400000000000006</v>
      </c>
      <c r="G783" s="24">
        <f>Таблица1[[#This Row],[ЦЕНА В МОСКВЕ, €]]-Таблица1[[#This Row],[ЦЕНА В МОСКВЕ, €]]*$I$2</f>
        <v>43.400000000000006</v>
      </c>
      <c r="H783" s="41">
        <f>Таблица1[[#This Row],[ЦЕНА СО СКИДКОЙ, €2]]*$H$1</f>
        <v>3255.0000000000005</v>
      </c>
      <c r="I783" s="22"/>
    </row>
    <row r="784" spans="1:9" ht="21.6" x14ac:dyDescent="0.3">
      <c r="A784" s="31" t="s">
        <v>1110</v>
      </c>
      <c r="B784" s="32" t="s">
        <v>1519</v>
      </c>
      <c r="C784" s="33" t="s">
        <v>1520</v>
      </c>
      <c r="D784" s="24">
        <v>34.049999999999997</v>
      </c>
      <c r="E784" s="24">
        <f>MROUND(Таблица1[[#This Row],[BRUTTO, €]]*1.15,0.05)</f>
        <v>39.150000000000006</v>
      </c>
      <c r="F784" s="20">
        <f>MROUND(Таблица1[[#This Row],[BRUTTO, €]]*1.4,0.05)</f>
        <v>47.650000000000006</v>
      </c>
      <c r="G784" s="24">
        <f>Таблица1[[#This Row],[ЦЕНА В МОСКВЕ, €]]-Таблица1[[#This Row],[ЦЕНА В МОСКВЕ, €]]*$I$2</f>
        <v>47.650000000000006</v>
      </c>
      <c r="H784" s="41">
        <f>Таблица1[[#This Row],[ЦЕНА СО СКИДКОЙ, €2]]*$H$1</f>
        <v>3573.7500000000005</v>
      </c>
      <c r="I784" s="22"/>
    </row>
    <row r="785" spans="1:9" ht="21.6" x14ac:dyDescent="0.3">
      <c r="A785" s="31" t="s">
        <v>1110</v>
      </c>
      <c r="B785" s="32" t="s">
        <v>1521</v>
      </c>
      <c r="C785" s="33" t="s">
        <v>1522</v>
      </c>
      <c r="D785" s="24">
        <v>34.049999999999997</v>
      </c>
      <c r="E785" s="24">
        <f>MROUND(Таблица1[[#This Row],[BRUTTO, €]]*1.15,0.05)</f>
        <v>39.150000000000006</v>
      </c>
      <c r="F785" s="20">
        <f>MROUND(Таблица1[[#This Row],[BRUTTO, €]]*1.4,0.05)</f>
        <v>47.650000000000006</v>
      </c>
      <c r="G785" s="24">
        <f>Таблица1[[#This Row],[ЦЕНА В МОСКВЕ, €]]-Таблица1[[#This Row],[ЦЕНА В МОСКВЕ, €]]*$I$2</f>
        <v>47.650000000000006</v>
      </c>
      <c r="H785" s="41">
        <f>Таблица1[[#This Row],[ЦЕНА СО СКИДКОЙ, €2]]*$H$1</f>
        <v>3573.7500000000005</v>
      </c>
      <c r="I785" s="22"/>
    </row>
    <row r="786" spans="1:9" x14ac:dyDescent="0.3">
      <c r="A786" s="31" t="s">
        <v>1110</v>
      </c>
      <c r="B786" s="32" t="s">
        <v>1523</v>
      </c>
      <c r="C786" s="33" t="s">
        <v>1524</v>
      </c>
      <c r="D786" s="24">
        <v>4.7</v>
      </c>
      <c r="E786" s="24">
        <f>MROUND(Таблица1[[#This Row],[BRUTTO, €]]*1.15,0.05)</f>
        <v>5.4</v>
      </c>
      <c r="F786" s="20">
        <f>MROUND(Таблица1[[#This Row],[BRUTTO, €]]*1.4,0.05)</f>
        <v>6.6000000000000005</v>
      </c>
      <c r="G786" s="24">
        <f>Таблица1[[#This Row],[ЦЕНА В МОСКВЕ, €]]-Таблица1[[#This Row],[ЦЕНА В МОСКВЕ, €]]*$I$2</f>
        <v>6.6000000000000005</v>
      </c>
      <c r="H786" s="41">
        <f>Таблица1[[#This Row],[ЦЕНА СО СКИДКОЙ, €2]]*$H$1</f>
        <v>495.00000000000006</v>
      </c>
      <c r="I786" s="22"/>
    </row>
    <row r="787" spans="1:9" x14ac:dyDescent="0.3">
      <c r="A787" s="31" t="s">
        <v>1110</v>
      </c>
      <c r="B787" s="32" t="s">
        <v>1525</v>
      </c>
      <c r="C787" s="33" t="s">
        <v>1526</v>
      </c>
      <c r="D787" s="24">
        <v>13.05</v>
      </c>
      <c r="E787" s="24">
        <f>MROUND(Таблица1[[#This Row],[BRUTTO, €]]*1.15,0.05)</f>
        <v>15</v>
      </c>
      <c r="F787" s="20">
        <f>MROUND(Таблица1[[#This Row],[BRUTTO, €]]*1.4,0.05)</f>
        <v>18.25</v>
      </c>
      <c r="G787" s="24">
        <f>Таблица1[[#This Row],[ЦЕНА В МОСКВЕ, €]]-Таблица1[[#This Row],[ЦЕНА В МОСКВЕ, €]]*$I$2</f>
        <v>18.25</v>
      </c>
      <c r="H787" s="41">
        <f>Таблица1[[#This Row],[ЦЕНА СО СКИДКОЙ, €2]]*$H$1</f>
        <v>1368.75</v>
      </c>
      <c r="I787" s="22"/>
    </row>
    <row r="788" spans="1:9" ht="21.6" x14ac:dyDescent="0.3">
      <c r="A788" s="31" t="s">
        <v>1110</v>
      </c>
      <c r="B788" s="32" t="s">
        <v>1527</v>
      </c>
      <c r="C788" s="33" t="s">
        <v>1528</v>
      </c>
      <c r="D788" s="24">
        <v>43.05</v>
      </c>
      <c r="E788" s="24">
        <f>MROUND(Таблица1[[#This Row],[BRUTTO, €]]*1.15,0.05)</f>
        <v>49.5</v>
      </c>
      <c r="F788" s="20">
        <f>MROUND(Таблица1[[#This Row],[BRUTTO, €]]*1.4,0.05)</f>
        <v>60.25</v>
      </c>
      <c r="G788" s="24">
        <f>Таблица1[[#This Row],[ЦЕНА В МОСКВЕ, €]]-Таблица1[[#This Row],[ЦЕНА В МОСКВЕ, €]]*$I$2</f>
        <v>60.25</v>
      </c>
      <c r="H788" s="41">
        <f>Таблица1[[#This Row],[ЦЕНА СО СКИДКОЙ, €2]]*$H$1</f>
        <v>4518.75</v>
      </c>
      <c r="I788" s="22"/>
    </row>
    <row r="789" spans="1:9" ht="21.6" x14ac:dyDescent="0.3">
      <c r="A789" s="31" t="s">
        <v>1110</v>
      </c>
      <c r="B789" s="32" t="s">
        <v>1529</v>
      </c>
      <c r="C789" s="33" t="s">
        <v>1530</v>
      </c>
      <c r="D789" s="24">
        <v>43.05</v>
      </c>
      <c r="E789" s="24">
        <f>MROUND(Таблица1[[#This Row],[BRUTTO, €]]*1.15,0.05)</f>
        <v>49.5</v>
      </c>
      <c r="F789" s="20">
        <f>MROUND(Таблица1[[#This Row],[BRUTTO, €]]*1.4,0.05)</f>
        <v>60.25</v>
      </c>
      <c r="G789" s="24">
        <f>Таблица1[[#This Row],[ЦЕНА В МОСКВЕ, €]]-Таблица1[[#This Row],[ЦЕНА В МОСКВЕ, €]]*$I$2</f>
        <v>60.25</v>
      </c>
      <c r="H789" s="41">
        <f>Таблица1[[#This Row],[ЦЕНА СО СКИДКОЙ, €2]]*$H$1</f>
        <v>4518.75</v>
      </c>
      <c r="I789" s="22"/>
    </row>
    <row r="790" spans="1:9" ht="21.6" x14ac:dyDescent="0.3">
      <c r="A790" s="31" t="s">
        <v>1110</v>
      </c>
      <c r="B790" s="32" t="s">
        <v>1531</v>
      </c>
      <c r="C790" s="33" t="s">
        <v>1532</v>
      </c>
      <c r="D790" s="24">
        <v>31.6</v>
      </c>
      <c r="E790" s="24">
        <f>MROUND(Таблица1[[#This Row],[BRUTTO, €]]*1.15,0.05)</f>
        <v>36.35</v>
      </c>
      <c r="F790" s="20">
        <f>MROUND(Таблица1[[#This Row],[BRUTTO, €]]*1.4,0.05)</f>
        <v>44.25</v>
      </c>
      <c r="G790" s="24">
        <f>Таблица1[[#This Row],[ЦЕНА В МОСКВЕ, €]]-Таблица1[[#This Row],[ЦЕНА В МОСКВЕ, €]]*$I$2</f>
        <v>44.25</v>
      </c>
      <c r="H790" s="41">
        <f>Таблица1[[#This Row],[ЦЕНА СО СКИДКОЙ, €2]]*$H$1</f>
        <v>3318.75</v>
      </c>
      <c r="I790" s="22"/>
    </row>
    <row r="791" spans="1:9" ht="21.6" x14ac:dyDescent="0.3">
      <c r="A791" s="31" t="s">
        <v>1110</v>
      </c>
      <c r="B791" s="32" t="s">
        <v>1533</v>
      </c>
      <c r="C791" s="33" t="s">
        <v>1534</v>
      </c>
      <c r="D791" s="24">
        <v>31.6</v>
      </c>
      <c r="E791" s="24">
        <f>MROUND(Таблица1[[#This Row],[BRUTTO, €]]*1.15,0.05)</f>
        <v>36.35</v>
      </c>
      <c r="F791" s="20">
        <f>MROUND(Таблица1[[#This Row],[BRUTTO, €]]*1.4,0.05)</f>
        <v>44.25</v>
      </c>
      <c r="G791" s="24">
        <f>Таблица1[[#This Row],[ЦЕНА В МОСКВЕ, €]]-Таблица1[[#This Row],[ЦЕНА В МОСКВЕ, €]]*$I$2</f>
        <v>44.25</v>
      </c>
      <c r="H791" s="41">
        <f>Таблица1[[#This Row],[ЦЕНА СО СКИДКОЙ, €2]]*$H$1</f>
        <v>3318.75</v>
      </c>
      <c r="I791" s="22"/>
    </row>
    <row r="792" spans="1:9" ht="21.6" x14ac:dyDescent="0.3">
      <c r="A792" s="31" t="s">
        <v>1110</v>
      </c>
      <c r="B792" s="32" t="s">
        <v>1535</v>
      </c>
      <c r="C792" s="33" t="s">
        <v>1536</v>
      </c>
      <c r="D792" s="24">
        <v>34.5</v>
      </c>
      <c r="E792" s="24">
        <f>MROUND(Таблица1[[#This Row],[BRUTTO, €]]*1.15,0.05)</f>
        <v>39.650000000000006</v>
      </c>
      <c r="F792" s="20">
        <f>MROUND(Таблица1[[#This Row],[BRUTTO, €]]*1.4,0.05)</f>
        <v>48.300000000000004</v>
      </c>
      <c r="G792" s="24">
        <f>Таблица1[[#This Row],[ЦЕНА В МОСКВЕ, €]]-Таблица1[[#This Row],[ЦЕНА В МОСКВЕ, €]]*$I$2</f>
        <v>48.300000000000004</v>
      </c>
      <c r="H792" s="41">
        <f>Таблица1[[#This Row],[ЦЕНА СО СКИДКОЙ, €2]]*$H$1</f>
        <v>3622.5000000000005</v>
      </c>
      <c r="I792" s="22"/>
    </row>
    <row r="793" spans="1:9" ht="21.6" x14ac:dyDescent="0.3">
      <c r="A793" s="31" t="s">
        <v>1110</v>
      </c>
      <c r="B793" s="32" t="s">
        <v>1537</v>
      </c>
      <c r="C793" s="33" t="s">
        <v>1538</v>
      </c>
      <c r="D793" s="24">
        <v>34.5</v>
      </c>
      <c r="E793" s="24">
        <f>MROUND(Таблица1[[#This Row],[BRUTTO, €]]*1.15,0.05)</f>
        <v>39.650000000000006</v>
      </c>
      <c r="F793" s="20">
        <f>MROUND(Таблица1[[#This Row],[BRUTTO, €]]*1.4,0.05)</f>
        <v>48.300000000000004</v>
      </c>
      <c r="G793" s="24">
        <f>Таблица1[[#This Row],[ЦЕНА В МОСКВЕ, €]]-Таблица1[[#This Row],[ЦЕНА В МОСКВЕ, €]]*$I$2</f>
        <v>48.300000000000004</v>
      </c>
      <c r="H793" s="41">
        <f>Таблица1[[#This Row],[ЦЕНА СО СКИДКОЙ, €2]]*$H$1</f>
        <v>3622.5000000000005</v>
      </c>
      <c r="I793" s="22"/>
    </row>
    <row r="794" spans="1:9" ht="21.6" x14ac:dyDescent="0.3">
      <c r="A794" s="31" t="s">
        <v>1110</v>
      </c>
      <c r="B794" s="32" t="s">
        <v>1539</v>
      </c>
      <c r="C794" s="33" t="s">
        <v>1540</v>
      </c>
      <c r="D794" s="24">
        <v>5.15</v>
      </c>
      <c r="E794" s="24">
        <f>MROUND(Таблица1[[#This Row],[BRUTTO, €]]*1.15,0.05)</f>
        <v>5.9</v>
      </c>
      <c r="F794" s="20">
        <f>MROUND(Таблица1[[#This Row],[BRUTTO, €]]*1.4,0.05)</f>
        <v>7.2</v>
      </c>
      <c r="G794" s="24">
        <f>Таблица1[[#This Row],[ЦЕНА В МОСКВЕ, €]]-Таблица1[[#This Row],[ЦЕНА В МОСКВЕ, €]]*$I$2</f>
        <v>7.2</v>
      </c>
      <c r="H794" s="41">
        <f>Таблица1[[#This Row],[ЦЕНА СО СКИДКОЙ, €2]]*$H$1</f>
        <v>540</v>
      </c>
      <c r="I794" s="22"/>
    </row>
    <row r="795" spans="1:9" x14ac:dyDescent="0.3">
      <c r="A795" s="31" t="s">
        <v>1110</v>
      </c>
      <c r="B795" s="32" t="s">
        <v>1541</v>
      </c>
      <c r="C795" s="33" t="s">
        <v>1542</v>
      </c>
      <c r="D795" s="24">
        <v>5.95</v>
      </c>
      <c r="E795" s="24">
        <f>MROUND(Таблица1[[#This Row],[BRUTTO, €]]*1.15,0.05)</f>
        <v>6.8500000000000005</v>
      </c>
      <c r="F795" s="20">
        <f>MROUND(Таблица1[[#This Row],[BRUTTO, €]]*1.4,0.05)</f>
        <v>8.35</v>
      </c>
      <c r="G795" s="24">
        <f>Таблица1[[#This Row],[ЦЕНА В МОСКВЕ, €]]-Таблица1[[#This Row],[ЦЕНА В МОСКВЕ, €]]*$I$2</f>
        <v>8.35</v>
      </c>
      <c r="H795" s="41">
        <f>Таблица1[[#This Row],[ЦЕНА СО СКИДКОЙ, €2]]*$H$1</f>
        <v>626.25</v>
      </c>
      <c r="I795" s="22"/>
    </row>
    <row r="796" spans="1:9" x14ac:dyDescent="0.3">
      <c r="A796" s="31" t="s">
        <v>1110</v>
      </c>
      <c r="B796" s="32" t="s">
        <v>1543</v>
      </c>
      <c r="C796" s="33" t="s">
        <v>1544</v>
      </c>
      <c r="D796" s="24">
        <v>9.85</v>
      </c>
      <c r="E796" s="24">
        <f>MROUND(Таблица1[[#This Row],[BRUTTO, €]]*1.15,0.05)</f>
        <v>11.350000000000001</v>
      </c>
      <c r="F796" s="20">
        <f>MROUND(Таблица1[[#This Row],[BRUTTO, €]]*1.4,0.05)</f>
        <v>13.8</v>
      </c>
      <c r="G796" s="24">
        <f>Таблица1[[#This Row],[ЦЕНА В МОСКВЕ, €]]-Таблица1[[#This Row],[ЦЕНА В МОСКВЕ, €]]*$I$2</f>
        <v>13.8</v>
      </c>
      <c r="H796" s="41">
        <f>Таблица1[[#This Row],[ЦЕНА СО СКИДКОЙ, €2]]*$H$1</f>
        <v>1035</v>
      </c>
      <c r="I796" s="22"/>
    </row>
    <row r="797" spans="1:9" ht="21.6" x14ac:dyDescent="0.3">
      <c r="A797" s="31" t="s">
        <v>1110</v>
      </c>
      <c r="B797" s="32" t="s">
        <v>1545</v>
      </c>
      <c r="C797" s="33" t="s">
        <v>1546</v>
      </c>
      <c r="D797" s="24">
        <v>12</v>
      </c>
      <c r="E797" s="24">
        <f>MROUND(Таблица1[[#This Row],[BRUTTO, €]]*1.15,0.05)</f>
        <v>13.8</v>
      </c>
      <c r="F797" s="20">
        <f>MROUND(Таблица1[[#This Row],[BRUTTO, €]]*1.4,0.05)</f>
        <v>16.8</v>
      </c>
      <c r="G797" s="24">
        <f>Таблица1[[#This Row],[ЦЕНА В МОСКВЕ, €]]-Таблица1[[#This Row],[ЦЕНА В МОСКВЕ, €]]*$I$2</f>
        <v>16.8</v>
      </c>
      <c r="H797" s="41">
        <f>Таблица1[[#This Row],[ЦЕНА СО СКИДКОЙ, €2]]*$H$1</f>
        <v>1260</v>
      </c>
      <c r="I797" s="22"/>
    </row>
    <row r="798" spans="1:9" ht="21.6" x14ac:dyDescent="0.3">
      <c r="A798" s="31" t="s">
        <v>1110</v>
      </c>
      <c r="B798" s="32" t="s">
        <v>1547</v>
      </c>
      <c r="C798" s="33" t="s">
        <v>1548</v>
      </c>
      <c r="D798" s="24">
        <v>12</v>
      </c>
      <c r="E798" s="24">
        <f>MROUND(Таблица1[[#This Row],[BRUTTO, €]]*1.15,0.05)</f>
        <v>13.8</v>
      </c>
      <c r="F798" s="20">
        <f>MROUND(Таблица1[[#This Row],[BRUTTO, €]]*1.4,0.05)</f>
        <v>16.8</v>
      </c>
      <c r="G798" s="24">
        <f>Таблица1[[#This Row],[ЦЕНА В МОСКВЕ, €]]-Таблица1[[#This Row],[ЦЕНА В МОСКВЕ, €]]*$I$2</f>
        <v>16.8</v>
      </c>
      <c r="H798" s="41">
        <f>Таблица1[[#This Row],[ЦЕНА СО СКИДКОЙ, €2]]*$H$1</f>
        <v>1260</v>
      </c>
      <c r="I798" s="22"/>
    </row>
    <row r="799" spans="1:9" x14ac:dyDescent="0.3">
      <c r="A799" s="31" t="s">
        <v>1110</v>
      </c>
      <c r="B799" s="32" t="s">
        <v>1549</v>
      </c>
      <c r="C799" s="33" t="s">
        <v>1550</v>
      </c>
      <c r="D799" s="24">
        <v>9.5</v>
      </c>
      <c r="E799" s="24">
        <f>MROUND(Таблица1[[#This Row],[BRUTTO, €]]*1.15,0.05)</f>
        <v>10.9</v>
      </c>
      <c r="F799" s="20">
        <f>MROUND(Таблица1[[#This Row],[BRUTTO, €]]*1.4,0.05)</f>
        <v>13.3</v>
      </c>
      <c r="G799" s="24">
        <f>Таблица1[[#This Row],[ЦЕНА В МОСКВЕ, €]]-Таблица1[[#This Row],[ЦЕНА В МОСКВЕ, €]]*$I$2</f>
        <v>13.3</v>
      </c>
      <c r="H799" s="41">
        <f>Таблица1[[#This Row],[ЦЕНА СО СКИДКОЙ, €2]]*$H$1</f>
        <v>997.5</v>
      </c>
      <c r="I799" s="22"/>
    </row>
    <row r="800" spans="1:9" ht="21.6" x14ac:dyDescent="0.3">
      <c r="A800" s="31" t="s">
        <v>1110</v>
      </c>
      <c r="B800" s="32" t="s">
        <v>1551</v>
      </c>
      <c r="C800" s="33" t="s">
        <v>1552</v>
      </c>
      <c r="D800" s="24">
        <v>8.0500000000000007</v>
      </c>
      <c r="E800" s="24">
        <f>MROUND(Таблица1[[#This Row],[BRUTTO, €]]*1.15,0.05)</f>
        <v>9.25</v>
      </c>
      <c r="F800" s="20">
        <f>MROUND(Таблица1[[#This Row],[BRUTTO, €]]*1.4,0.05)</f>
        <v>11.25</v>
      </c>
      <c r="G800" s="24">
        <f>Таблица1[[#This Row],[ЦЕНА В МОСКВЕ, €]]-Таблица1[[#This Row],[ЦЕНА В МОСКВЕ, €]]*$I$2</f>
        <v>11.25</v>
      </c>
      <c r="H800" s="41">
        <f>Таблица1[[#This Row],[ЦЕНА СО СКИДКОЙ, €2]]*$H$1</f>
        <v>843.75</v>
      </c>
      <c r="I800" s="22"/>
    </row>
    <row r="801" spans="1:9" x14ac:dyDescent="0.3">
      <c r="A801" s="31" t="s">
        <v>1110</v>
      </c>
      <c r="B801" s="32" t="s">
        <v>1553</v>
      </c>
      <c r="C801" s="33" t="s">
        <v>1554</v>
      </c>
      <c r="D801" s="24">
        <v>6.55</v>
      </c>
      <c r="E801" s="24">
        <f>MROUND(Таблица1[[#This Row],[BRUTTO, €]]*1.15,0.05)</f>
        <v>7.5500000000000007</v>
      </c>
      <c r="F801" s="20">
        <f>MROUND(Таблица1[[#This Row],[BRUTTO, €]]*1.4,0.05)</f>
        <v>9.15</v>
      </c>
      <c r="G801" s="24">
        <f>Таблица1[[#This Row],[ЦЕНА В МОСКВЕ, €]]-Таблица1[[#This Row],[ЦЕНА В МОСКВЕ, €]]*$I$2</f>
        <v>9.15</v>
      </c>
      <c r="H801" s="41">
        <f>Таблица1[[#This Row],[ЦЕНА СО СКИДКОЙ, €2]]*$H$1</f>
        <v>686.25</v>
      </c>
      <c r="I801" s="22"/>
    </row>
    <row r="802" spans="1:9" x14ac:dyDescent="0.3">
      <c r="A802" s="31" t="s">
        <v>1110</v>
      </c>
      <c r="B802" s="32" t="s">
        <v>1555</v>
      </c>
      <c r="C802" s="33" t="s">
        <v>1556</v>
      </c>
      <c r="D802" s="24">
        <v>8.75</v>
      </c>
      <c r="E802" s="24">
        <f>MROUND(Таблица1[[#This Row],[BRUTTO, €]]*1.15,0.05)</f>
        <v>10.050000000000001</v>
      </c>
      <c r="F802" s="20">
        <f>MROUND(Таблица1[[#This Row],[BRUTTO, €]]*1.4,0.05)</f>
        <v>12.25</v>
      </c>
      <c r="G802" s="24">
        <f>Таблица1[[#This Row],[ЦЕНА В МОСКВЕ, €]]-Таблица1[[#This Row],[ЦЕНА В МОСКВЕ, €]]*$I$2</f>
        <v>12.25</v>
      </c>
      <c r="H802" s="41">
        <f>Таблица1[[#This Row],[ЦЕНА СО СКИДКОЙ, €2]]*$H$1</f>
        <v>918.75</v>
      </c>
      <c r="I802" s="22"/>
    </row>
    <row r="803" spans="1:9" x14ac:dyDescent="0.3">
      <c r="A803" s="31" t="s">
        <v>1110</v>
      </c>
      <c r="B803" s="32" t="s">
        <v>1557</v>
      </c>
      <c r="C803" s="33" t="s">
        <v>1558</v>
      </c>
      <c r="D803" s="24">
        <v>5.95</v>
      </c>
      <c r="E803" s="24">
        <f>MROUND(Таблица1[[#This Row],[BRUTTO, €]]*1.15,0.05)</f>
        <v>6.8500000000000005</v>
      </c>
      <c r="F803" s="20">
        <f>MROUND(Таблица1[[#This Row],[BRUTTO, €]]*1.4,0.05)</f>
        <v>8.35</v>
      </c>
      <c r="G803" s="24">
        <f>Таблица1[[#This Row],[ЦЕНА В МОСКВЕ, €]]-Таблица1[[#This Row],[ЦЕНА В МОСКВЕ, €]]*$I$2</f>
        <v>8.35</v>
      </c>
      <c r="H803" s="41">
        <f>Таблица1[[#This Row],[ЦЕНА СО СКИДКОЙ, €2]]*$H$1</f>
        <v>626.25</v>
      </c>
      <c r="I803" s="22"/>
    </row>
    <row r="804" spans="1:9" x14ac:dyDescent="0.3">
      <c r="A804" s="31" t="s">
        <v>1110</v>
      </c>
      <c r="B804" s="32" t="s">
        <v>1559</v>
      </c>
      <c r="C804" s="33" t="s">
        <v>1560</v>
      </c>
      <c r="D804" s="24">
        <v>5.95</v>
      </c>
      <c r="E804" s="24">
        <f>MROUND(Таблица1[[#This Row],[BRUTTO, €]]*1.15,0.05)</f>
        <v>6.8500000000000005</v>
      </c>
      <c r="F804" s="20">
        <f>MROUND(Таблица1[[#This Row],[BRUTTO, €]]*1.4,0.05)</f>
        <v>8.35</v>
      </c>
      <c r="G804" s="24">
        <f>Таблица1[[#This Row],[ЦЕНА В МОСКВЕ, €]]-Таблица1[[#This Row],[ЦЕНА В МОСКВЕ, €]]*$I$2</f>
        <v>8.35</v>
      </c>
      <c r="H804" s="41">
        <f>Таблица1[[#This Row],[ЦЕНА СО СКИДКОЙ, €2]]*$H$1</f>
        <v>626.25</v>
      </c>
      <c r="I804" s="22"/>
    </row>
    <row r="805" spans="1:9" x14ac:dyDescent="0.3">
      <c r="A805" s="31" t="s">
        <v>1110</v>
      </c>
      <c r="B805" s="32" t="s">
        <v>1561</v>
      </c>
      <c r="C805" s="33" t="s">
        <v>1562</v>
      </c>
      <c r="D805" s="24">
        <v>7.15</v>
      </c>
      <c r="E805" s="24">
        <f>MROUND(Таблица1[[#This Row],[BRUTTO, €]]*1.15,0.05)</f>
        <v>8.2000000000000011</v>
      </c>
      <c r="F805" s="20">
        <f>MROUND(Таблица1[[#This Row],[BRUTTO, €]]*1.4,0.05)</f>
        <v>10</v>
      </c>
      <c r="G805" s="24">
        <f>Таблица1[[#This Row],[ЦЕНА В МОСКВЕ, €]]-Таблица1[[#This Row],[ЦЕНА В МОСКВЕ, €]]*$I$2</f>
        <v>10</v>
      </c>
      <c r="H805" s="41">
        <f>Таблица1[[#This Row],[ЦЕНА СО СКИДКОЙ, €2]]*$H$1</f>
        <v>750</v>
      </c>
      <c r="I805" s="22"/>
    </row>
    <row r="806" spans="1:9" ht="21.6" x14ac:dyDescent="0.3">
      <c r="A806" s="31" t="s">
        <v>1110</v>
      </c>
      <c r="B806" s="32" t="s">
        <v>1563</v>
      </c>
      <c r="C806" s="33" t="s">
        <v>1564</v>
      </c>
      <c r="D806" s="24">
        <v>6.3</v>
      </c>
      <c r="E806" s="24">
        <f>MROUND(Таблица1[[#This Row],[BRUTTO, €]]*1.15,0.05)</f>
        <v>7.25</v>
      </c>
      <c r="F806" s="20">
        <f>MROUND(Таблица1[[#This Row],[BRUTTO, €]]*1.4,0.05)</f>
        <v>8.8000000000000007</v>
      </c>
      <c r="G806" s="24">
        <f>Таблица1[[#This Row],[ЦЕНА В МОСКВЕ, €]]-Таблица1[[#This Row],[ЦЕНА В МОСКВЕ, €]]*$I$2</f>
        <v>8.8000000000000007</v>
      </c>
      <c r="H806" s="41">
        <f>Таблица1[[#This Row],[ЦЕНА СО СКИДКОЙ, €2]]*$H$1</f>
        <v>660</v>
      </c>
      <c r="I806" s="22"/>
    </row>
    <row r="807" spans="1:9" ht="21.6" x14ac:dyDescent="0.3">
      <c r="A807" s="31" t="s">
        <v>1110</v>
      </c>
      <c r="B807" s="32" t="s">
        <v>1565</v>
      </c>
      <c r="C807" s="33" t="s">
        <v>1566</v>
      </c>
      <c r="D807" s="24">
        <v>16.75</v>
      </c>
      <c r="E807" s="24">
        <f>MROUND(Таблица1[[#This Row],[BRUTTO, €]]*1.15,0.05)</f>
        <v>19.25</v>
      </c>
      <c r="F807" s="20">
        <f>MROUND(Таблица1[[#This Row],[BRUTTO, €]]*1.4,0.05)</f>
        <v>23.450000000000003</v>
      </c>
      <c r="G807" s="24">
        <f>Таблица1[[#This Row],[ЦЕНА В МОСКВЕ, €]]-Таблица1[[#This Row],[ЦЕНА В МОСКВЕ, €]]*$I$2</f>
        <v>23.450000000000003</v>
      </c>
      <c r="H807" s="41">
        <f>Таблица1[[#This Row],[ЦЕНА СО СКИДКОЙ, €2]]*$H$1</f>
        <v>1758.7500000000002</v>
      </c>
      <c r="I807" s="22"/>
    </row>
    <row r="808" spans="1:9" ht="21.6" x14ac:dyDescent="0.3">
      <c r="A808" s="31" t="s">
        <v>1110</v>
      </c>
      <c r="B808" s="32" t="s">
        <v>1567</v>
      </c>
      <c r="C808" s="33" t="s">
        <v>1568</v>
      </c>
      <c r="D808" s="24">
        <v>16.75</v>
      </c>
      <c r="E808" s="24">
        <f>MROUND(Таблица1[[#This Row],[BRUTTO, €]]*1.15,0.05)</f>
        <v>19.25</v>
      </c>
      <c r="F808" s="20">
        <f>MROUND(Таблица1[[#This Row],[BRUTTO, €]]*1.4,0.05)</f>
        <v>23.450000000000003</v>
      </c>
      <c r="G808" s="24">
        <f>Таблица1[[#This Row],[ЦЕНА В МОСКВЕ, €]]-Таблица1[[#This Row],[ЦЕНА В МОСКВЕ, €]]*$I$2</f>
        <v>23.450000000000003</v>
      </c>
      <c r="H808" s="41">
        <f>Таблица1[[#This Row],[ЦЕНА СО СКИДКОЙ, €2]]*$H$1</f>
        <v>1758.7500000000002</v>
      </c>
      <c r="I808" s="22"/>
    </row>
    <row r="809" spans="1:9" x14ac:dyDescent="0.3">
      <c r="A809" s="31" t="s">
        <v>1110</v>
      </c>
      <c r="B809" s="32" t="s">
        <v>1569</v>
      </c>
      <c r="C809" s="33" t="s">
        <v>1570</v>
      </c>
      <c r="D809" s="24">
        <v>12.9</v>
      </c>
      <c r="E809" s="24">
        <f>MROUND(Таблица1[[#This Row],[BRUTTO, €]]*1.15,0.05)</f>
        <v>14.850000000000001</v>
      </c>
      <c r="F809" s="20">
        <f>MROUND(Таблица1[[#This Row],[BRUTTO, €]]*1.4,0.05)</f>
        <v>18.05</v>
      </c>
      <c r="G809" s="24">
        <f>Таблица1[[#This Row],[ЦЕНА В МОСКВЕ, €]]-Таблица1[[#This Row],[ЦЕНА В МОСКВЕ, €]]*$I$2</f>
        <v>18.05</v>
      </c>
      <c r="H809" s="41">
        <f>Таблица1[[#This Row],[ЦЕНА СО СКИДКОЙ, €2]]*$H$1</f>
        <v>1353.75</v>
      </c>
      <c r="I809" s="22"/>
    </row>
    <row r="810" spans="1:9" ht="21.6" x14ac:dyDescent="0.3">
      <c r="A810" s="31" t="s">
        <v>1110</v>
      </c>
      <c r="B810" s="32" t="s">
        <v>1653</v>
      </c>
      <c r="C810" s="33" t="s">
        <v>1654</v>
      </c>
      <c r="D810" s="24">
        <v>28.4</v>
      </c>
      <c r="E810" s="24">
        <f>MROUND(Таблица1[[#This Row],[BRUTTO, €]]*1.15,0.05)</f>
        <v>32.65</v>
      </c>
      <c r="F810" s="20">
        <f>MROUND(Таблица1[[#This Row],[BRUTTO, €]]*1.4,0.05)</f>
        <v>39.75</v>
      </c>
      <c r="G810" s="24">
        <f>Таблица1[[#This Row],[ЦЕНА В МОСКВЕ, €]]-Таблица1[[#This Row],[ЦЕНА В МОСКВЕ, €]]*$I$2</f>
        <v>39.75</v>
      </c>
      <c r="H810" s="41">
        <f>Таблица1[[#This Row],[ЦЕНА СО СКИДКОЙ, €2]]*$H$1</f>
        <v>2981.25</v>
      </c>
      <c r="I810" s="22"/>
    </row>
    <row r="811" spans="1:9" ht="21.6" x14ac:dyDescent="0.3">
      <c r="A811" s="31" t="s">
        <v>1110</v>
      </c>
      <c r="B811" s="32" t="s">
        <v>1655</v>
      </c>
      <c r="C811" s="33" t="s">
        <v>1656</v>
      </c>
      <c r="D811" s="24">
        <v>28.4</v>
      </c>
      <c r="E811" s="24">
        <f>MROUND(Таблица1[[#This Row],[BRUTTO, €]]*1.15,0.05)</f>
        <v>32.65</v>
      </c>
      <c r="F811" s="20">
        <f>MROUND(Таблица1[[#This Row],[BRUTTO, €]]*1.4,0.05)</f>
        <v>39.75</v>
      </c>
      <c r="G811" s="24">
        <f>Таблица1[[#This Row],[ЦЕНА В МОСКВЕ, €]]-Таблица1[[#This Row],[ЦЕНА В МОСКВЕ, €]]*$I$2</f>
        <v>39.75</v>
      </c>
      <c r="H811" s="41">
        <f>Таблица1[[#This Row],[ЦЕНА СО СКИДКОЙ, €2]]*$H$1</f>
        <v>2981.25</v>
      </c>
      <c r="I811" s="22"/>
    </row>
    <row r="812" spans="1:9" ht="21.6" x14ac:dyDescent="0.3">
      <c r="A812" s="31" t="s">
        <v>1110</v>
      </c>
      <c r="B812" s="32" t="s">
        <v>1571</v>
      </c>
      <c r="C812" s="33" t="s">
        <v>1572</v>
      </c>
      <c r="D812" s="24">
        <v>16.600000000000001</v>
      </c>
      <c r="E812" s="24">
        <f>MROUND(Таблица1[[#This Row],[BRUTTO, €]]*1.15,0.05)</f>
        <v>19.100000000000001</v>
      </c>
      <c r="F812" s="20">
        <f>MROUND(Таблица1[[#This Row],[BRUTTO, €]]*1.4,0.05)</f>
        <v>23.25</v>
      </c>
      <c r="G812" s="24">
        <f>Таблица1[[#This Row],[ЦЕНА В МОСКВЕ, €]]-Таблица1[[#This Row],[ЦЕНА В МОСКВЕ, €]]*$I$2</f>
        <v>23.25</v>
      </c>
      <c r="H812" s="41">
        <f>Таблица1[[#This Row],[ЦЕНА СО СКИДКОЙ, €2]]*$H$1</f>
        <v>1743.75</v>
      </c>
      <c r="I812" s="22"/>
    </row>
    <row r="813" spans="1:9" ht="21.6" x14ac:dyDescent="0.3">
      <c r="A813" s="31" t="s">
        <v>1110</v>
      </c>
      <c r="B813" s="32" t="s">
        <v>1573</v>
      </c>
      <c r="C813" s="33" t="s">
        <v>1574</v>
      </c>
      <c r="D813" s="24">
        <v>16.600000000000001</v>
      </c>
      <c r="E813" s="24">
        <f>MROUND(Таблица1[[#This Row],[BRUTTO, €]]*1.15,0.05)</f>
        <v>19.100000000000001</v>
      </c>
      <c r="F813" s="20">
        <f>MROUND(Таблица1[[#This Row],[BRUTTO, €]]*1.4,0.05)</f>
        <v>23.25</v>
      </c>
      <c r="G813" s="24">
        <f>Таблица1[[#This Row],[ЦЕНА В МОСКВЕ, €]]-Таблица1[[#This Row],[ЦЕНА В МОСКВЕ, €]]*$I$2</f>
        <v>23.25</v>
      </c>
      <c r="H813" s="41">
        <f>Таблица1[[#This Row],[ЦЕНА СО СКИДКОЙ, €2]]*$H$1</f>
        <v>1743.75</v>
      </c>
      <c r="I813" s="22"/>
    </row>
    <row r="814" spans="1:9" ht="21.6" x14ac:dyDescent="0.3">
      <c r="A814" s="31" t="s">
        <v>1110</v>
      </c>
      <c r="B814" s="32" t="s">
        <v>1575</v>
      </c>
      <c r="C814" s="33" t="s">
        <v>1576</v>
      </c>
      <c r="D814" s="24">
        <v>7.9</v>
      </c>
      <c r="E814" s="24">
        <f>MROUND(Таблица1[[#This Row],[BRUTTO, €]]*1.15,0.05)</f>
        <v>9.1</v>
      </c>
      <c r="F814" s="20">
        <f>MROUND(Таблица1[[#This Row],[BRUTTO, €]]*1.4,0.05)</f>
        <v>11.05</v>
      </c>
      <c r="G814" s="24">
        <f>Таблица1[[#This Row],[ЦЕНА В МОСКВЕ, €]]-Таблица1[[#This Row],[ЦЕНА В МОСКВЕ, €]]*$I$2</f>
        <v>11.05</v>
      </c>
      <c r="H814" s="41">
        <f>Таблица1[[#This Row],[ЦЕНА СО СКИДКОЙ, €2]]*$H$1</f>
        <v>828.75</v>
      </c>
      <c r="I814" s="22"/>
    </row>
    <row r="815" spans="1:9" ht="21.6" x14ac:dyDescent="0.3">
      <c r="A815" s="31" t="s">
        <v>1110</v>
      </c>
      <c r="B815" s="32" t="s">
        <v>1577</v>
      </c>
      <c r="C815" s="33" t="s">
        <v>1578</v>
      </c>
      <c r="D815" s="24">
        <v>53.9</v>
      </c>
      <c r="E815" s="24">
        <f>MROUND(Таблица1[[#This Row],[BRUTTO, €]]*1.15,0.05)</f>
        <v>62</v>
      </c>
      <c r="F815" s="20">
        <f>MROUND(Таблица1[[#This Row],[BRUTTO, €]]*1.4,0.05)</f>
        <v>75.45</v>
      </c>
      <c r="G815" s="24">
        <f>Таблица1[[#This Row],[ЦЕНА В МОСКВЕ, €]]-Таблица1[[#This Row],[ЦЕНА В МОСКВЕ, €]]*$I$2</f>
        <v>75.45</v>
      </c>
      <c r="H815" s="41">
        <f>Таблица1[[#This Row],[ЦЕНА СО СКИДКОЙ, €2]]*$H$1</f>
        <v>5658.75</v>
      </c>
      <c r="I815" s="22"/>
    </row>
    <row r="816" spans="1:9" ht="21.6" x14ac:dyDescent="0.3">
      <c r="A816" s="31" t="s">
        <v>1110</v>
      </c>
      <c r="B816" s="32" t="s">
        <v>1579</v>
      </c>
      <c r="C816" s="33" t="s">
        <v>1580</v>
      </c>
      <c r="D816" s="24">
        <v>53.9</v>
      </c>
      <c r="E816" s="24">
        <f>MROUND(Таблица1[[#This Row],[BRUTTO, €]]*1.15,0.05)</f>
        <v>62</v>
      </c>
      <c r="F816" s="20">
        <f>MROUND(Таблица1[[#This Row],[BRUTTO, €]]*1.4,0.05)</f>
        <v>75.45</v>
      </c>
      <c r="G816" s="24">
        <f>Таблица1[[#This Row],[ЦЕНА В МОСКВЕ, €]]-Таблица1[[#This Row],[ЦЕНА В МОСКВЕ, €]]*$I$2</f>
        <v>75.45</v>
      </c>
      <c r="H816" s="41">
        <f>Таблица1[[#This Row],[ЦЕНА СО СКИДКОЙ, €2]]*$H$1</f>
        <v>5658.75</v>
      </c>
      <c r="I816" s="22"/>
    </row>
    <row r="817" spans="1:9" ht="21.6" x14ac:dyDescent="0.3">
      <c r="A817" s="31" t="s">
        <v>1110</v>
      </c>
      <c r="B817" s="32" t="s">
        <v>1581</v>
      </c>
      <c r="C817" s="33" t="s">
        <v>1582</v>
      </c>
      <c r="D817" s="24">
        <v>25.9</v>
      </c>
      <c r="E817" s="24">
        <f>MROUND(Таблица1[[#This Row],[BRUTTO, €]]*1.15,0.05)</f>
        <v>29.8</v>
      </c>
      <c r="F817" s="20">
        <f>MROUND(Таблица1[[#This Row],[BRUTTO, €]]*1.4,0.05)</f>
        <v>36.25</v>
      </c>
      <c r="G817" s="24">
        <f>Таблица1[[#This Row],[ЦЕНА В МОСКВЕ, €]]-Таблица1[[#This Row],[ЦЕНА В МОСКВЕ, €]]*$I$2</f>
        <v>36.25</v>
      </c>
      <c r="H817" s="41">
        <f>Таблица1[[#This Row],[ЦЕНА СО СКИДКОЙ, €2]]*$H$1</f>
        <v>2718.75</v>
      </c>
      <c r="I817" s="22"/>
    </row>
    <row r="818" spans="1:9" ht="21.6" x14ac:dyDescent="0.3">
      <c r="A818" s="31" t="s">
        <v>1110</v>
      </c>
      <c r="B818" s="32" t="s">
        <v>1583</v>
      </c>
      <c r="C818" s="33" t="s">
        <v>1584</v>
      </c>
      <c r="D818" s="24">
        <v>25.9</v>
      </c>
      <c r="E818" s="24">
        <f>MROUND(Таблица1[[#This Row],[BRUTTO, €]]*1.15,0.05)</f>
        <v>29.8</v>
      </c>
      <c r="F818" s="20">
        <f>MROUND(Таблица1[[#This Row],[BRUTTO, €]]*1.4,0.05)</f>
        <v>36.25</v>
      </c>
      <c r="G818" s="24">
        <f>Таблица1[[#This Row],[ЦЕНА В МОСКВЕ, €]]-Таблица1[[#This Row],[ЦЕНА В МОСКВЕ, €]]*$I$2</f>
        <v>36.25</v>
      </c>
      <c r="H818" s="41">
        <f>Таблица1[[#This Row],[ЦЕНА СО СКИДКОЙ, €2]]*$H$1</f>
        <v>2718.75</v>
      </c>
      <c r="I818" s="22"/>
    </row>
    <row r="819" spans="1:9" ht="21.6" x14ac:dyDescent="0.3">
      <c r="A819" s="31" t="s">
        <v>1110</v>
      </c>
      <c r="B819" s="32" t="s">
        <v>1585</v>
      </c>
      <c r="C819" s="33" t="s">
        <v>1586</v>
      </c>
      <c r="D819" s="24">
        <v>21.6</v>
      </c>
      <c r="E819" s="24">
        <f>MROUND(Таблица1[[#This Row],[BRUTTO, €]]*1.15,0.05)</f>
        <v>24.85</v>
      </c>
      <c r="F819" s="20">
        <f>MROUND(Таблица1[[#This Row],[BRUTTO, €]]*1.4,0.05)</f>
        <v>30.25</v>
      </c>
      <c r="G819" s="24">
        <f>Таблица1[[#This Row],[ЦЕНА В МОСКВЕ, €]]-Таблица1[[#This Row],[ЦЕНА В МОСКВЕ, €]]*$I$2</f>
        <v>30.25</v>
      </c>
      <c r="H819" s="41">
        <f>Таблица1[[#This Row],[ЦЕНА СО СКИДКОЙ, €2]]*$H$1</f>
        <v>2268.75</v>
      </c>
      <c r="I819" s="22"/>
    </row>
    <row r="820" spans="1:9" ht="21.6" x14ac:dyDescent="0.3">
      <c r="A820" s="31" t="s">
        <v>1110</v>
      </c>
      <c r="B820" s="32" t="s">
        <v>1587</v>
      </c>
      <c r="C820" s="33" t="s">
        <v>1588</v>
      </c>
      <c r="D820" s="24">
        <v>21.6</v>
      </c>
      <c r="E820" s="24">
        <f>MROUND(Таблица1[[#This Row],[BRUTTO, €]]*1.15,0.05)</f>
        <v>24.85</v>
      </c>
      <c r="F820" s="20">
        <f>MROUND(Таблица1[[#This Row],[BRUTTO, €]]*1.4,0.05)</f>
        <v>30.25</v>
      </c>
      <c r="G820" s="24">
        <f>Таблица1[[#This Row],[ЦЕНА В МОСКВЕ, €]]-Таблица1[[#This Row],[ЦЕНА В МОСКВЕ, €]]*$I$2</f>
        <v>30.25</v>
      </c>
      <c r="H820" s="41">
        <f>Таблица1[[#This Row],[ЦЕНА СО СКИДКОЙ, €2]]*$H$1</f>
        <v>2268.75</v>
      </c>
      <c r="I820" s="22"/>
    </row>
    <row r="821" spans="1:9" ht="21.6" x14ac:dyDescent="0.3">
      <c r="A821" s="31" t="s">
        <v>1110</v>
      </c>
      <c r="B821" s="32" t="s">
        <v>1589</v>
      </c>
      <c r="C821" s="33" t="s">
        <v>1590</v>
      </c>
      <c r="D821" s="24">
        <v>21.55</v>
      </c>
      <c r="E821" s="24">
        <f>MROUND(Таблица1[[#This Row],[BRUTTO, €]]*1.15,0.05)</f>
        <v>24.8</v>
      </c>
      <c r="F821" s="20">
        <f>MROUND(Таблица1[[#This Row],[BRUTTO, €]]*1.4,0.05)</f>
        <v>30.150000000000002</v>
      </c>
      <c r="G821" s="24">
        <f>Таблица1[[#This Row],[ЦЕНА В МОСКВЕ, €]]-Таблица1[[#This Row],[ЦЕНА В МОСКВЕ, €]]*$I$2</f>
        <v>30.150000000000002</v>
      </c>
      <c r="H821" s="41">
        <f>Таблица1[[#This Row],[ЦЕНА СО СКИДКОЙ, €2]]*$H$1</f>
        <v>2261.25</v>
      </c>
      <c r="I821" s="22"/>
    </row>
    <row r="822" spans="1:9" ht="21.6" x14ac:dyDescent="0.3">
      <c r="A822" s="31" t="s">
        <v>1110</v>
      </c>
      <c r="B822" s="32" t="s">
        <v>1591</v>
      </c>
      <c r="C822" s="33" t="s">
        <v>1592</v>
      </c>
      <c r="D822" s="24">
        <v>24</v>
      </c>
      <c r="E822" s="24">
        <f>MROUND(Таблица1[[#This Row],[BRUTTO, €]]*1.15,0.05)</f>
        <v>27.6</v>
      </c>
      <c r="F822" s="20">
        <f>MROUND(Таблица1[[#This Row],[BRUTTO, €]]*1.4,0.05)</f>
        <v>33.6</v>
      </c>
      <c r="G822" s="24">
        <f>Таблица1[[#This Row],[ЦЕНА В МОСКВЕ, €]]-Таблица1[[#This Row],[ЦЕНА В МОСКВЕ, €]]*$I$2</f>
        <v>33.6</v>
      </c>
      <c r="H822" s="41">
        <f>Таблица1[[#This Row],[ЦЕНА СО СКИДКОЙ, €2]]*$H$1</f>
        <v>2520</v>
      </c>
      <c r="I822" s="22"/>
    </row>
    <row r="823" spans="1:9" ht="21.6" x14ac:dyDescent="0.3">
      <c r="A823" s="31" t="s">
        <v>1110</v>
      </c>
      <c r="B823" s="32" t="s">
        <v>1593</v>
      </c>
      <c r="C823" s="33" t="s">
        <v>1594</v>
      </c>
      <c r="D823" s="24">
        <v>22.85</v>
      </c>
      <c r="E823" s="24">
        <f>MROUND(Таблица1[[#This Row],[BRUTTO, €]]*1.15,0.05)</f>
        <v>26.3</v>
      </c>
      <c r="F823" s="20">
        <f>MROUND(Таблица1[[#This Row],[BRUTTO, €]]*1.4,0.05)</f>
        <v>32</v>
      </c>
      <c r="G823" s="24">
        <f>Таблица1[[#This Row],[ЦЕНА В МОСКВЕ, €]]-Таблица1[[#This Row],[ЦЕНА В МОСКВЕ, €]]*$I$2</f>
        <v>32</v>
      </c>
      <c r="H823" s="41">
        <f>Таблица1[[#This Row],[ЦЕНА СО СКИДКОЙ, €2]]*$H$1</f>
        <v>2400</v>
      </c>
      <c r="I823" s="22"/>
    </row>
    <row r="824" spans="1:9" ht="21.6" x14ac:dyDescent="0.3">
      <c r="A824" s="31" t="s">
        <v>1110</v>
      </c>
      <c r="B824" s="32" t="s">
        <v>1595</v>
      </c>
      <c r="C824" s="33" t="s">
        <v>1596</v>
      </c>
      <c r="D824" s="24">
        <v>17.5</v>
      </c>
      <c r="E824" s="24">
        <f>MROUND(Таблица1[[#This Row],[BRUTTO, €]]*1.15,0.05)</f>
        <v>20.150000000000002</v>
      </c>
      <c r="F824" s="20">
        <f>MROUND(Таблица1[[#This Row],[BRUTTO, €]]*1.4,0.05)</f>
        <v>24.5</v>
      </c>
      <c r="G824" s="24">
        <f>Таблица1[[#This Row],[ЦЕНА В МОСКВЕ, €]]-Таблица1[[#This Row],[ЦЕНА В МОСКВЕ, €]]*$I$2</f>
        <v>24.5</v>
      </c>
      <c r="H824" s="41">
        <f>Таблица1[[#This Row],[ЦЕНА СО СКИДКОЙ, €2]]*$H$1</f>
        <v>1837.5</v>
      </c>
      <c r="I824" s="22"/>
    </row>
    <row r="825" spans="1:9" ht="21.6" x14ac:dyDescent="0.3">
      <c r="A825" s="31" t="s">
        <v>1110</v>
      </c>
      <c r="B825" s="32" t="s">
        <v>1597</v>
      </c>
      <c r="C825" s="33" t="s">
        <v>1598</v>
      </c>
      <c r="D825" s="24">
        <v>36.6</v>
      </c>
      <c r="E825" s="24">
        <f>MROUND(Таблица1[[#This Row],[BRUTTO, €]]*1.15,0.05)</f>
        <v>42.1</v>
      </c>
      <c r="F825" s="20">
        <f>MROUND(Таблица1[[#This Row],[BRUTTO, €]]*1.4,0.05)</f>
        <v>51.25</v>
      </c>
      <c r="G825" s="24">
        <f>Таблица1[[#This Row],[ЦЕНА В МОСКВЕ, €]]-Таблица1[[#This Row],[ЦЕНА В МОСКВЕ, €]]*$I$2</f>
        <v>51.25</v>
      </c>
      <c r="H825" s="41">
        <f>Таблица1[[#This Row],[ЦЕНА СО СКИДКОЙ, €2]]*$H$1</f>
        <v>3843.75</v>
      </c>
      <c r="I825" s="22"/>
    </row>
    <row r="826" spans="1:9" ht="21.6" x14ac:dyDescent="0.3">
      <c r="A826" s="31" t="s">
        <v>1110</v>
      </c>
      <c r="B826" s="32" t="s">
        <v>1599</v>
      </c>
      <c r="C826" s="33" t="s">
        <v>1600</v>
      </c>
      <c r="D826" s="24">
        <v>36.6</v>
      </c>
      <c r="E826" s="24">
        <f>MROUND(Таблица1[[#This Row],[BRUTTO, €]]*1.15,0.05)</f>
        <v>42.1</v>
      </c>
      <c r="F826" s="20">
        <f>MROUND(Таблица1[[#This Row],[BRUTTO, €]]*1.4,0.05)</f>
        <v>51.25</v>
      </c>
      <c r="G826" s="24">
        <f>Таблица1[[#This Row],[ЦЕНА В МОСКВЕ, €]]-Таблица1[[#This Row],[ЦЕНА В МОСКВЕ, €]]*$I$2</f>
        <v>51.25</v>
      </c>
      <c r="H826" s="41">
        <f>Таблица1[[#This Row],[ЦЕНА СО СКИДКОЙ, €2]]*$H$1</f>
        <v>3843.75</v>
      </c>
      <c r="I826" s="22"/>
    </row>
    <row r="827" spans="1:9" x14ac:dyDescent="0.3">
      <c r="A827" s="31" t="s">
        <v>1110</v>
      </c>
      <c r="B827" s="32" t="s">
        <v>1601</v>
      </c>
      <c r="C827" s="33" t="s">
        <v>1602</v>
      </c>
      <c r="D827" s="24">
        <v>14.6</v>
      </c>
      <c r="E827" s="24">
        <f>MROUND(Таблица1[[#This Row],[BRUTTO, €]]*1.15,0.05)</f>
        <v>16.8</v>
      </c>
      <c r="F827" s="20">
        <f>MROUND(Таблица1[[#This Row],[BRUTTO, €]]*1.4,0.05)</f>
        <v>20.450000000000003</v>
      </c>
      <c r="G827" s="24">
        <f>Таблица1[[#This Row],[ЦЕНА В МОСКВЕ, €]]-Таблица1[[#This Row],[ЦЕНА В МОСКВЕ, €]]*$I$2</f>
        <v>20.450000000000003</v>
      </c>
      <c r="H827" s="41">
        <f>Таблица1[[#This Row],[ЦЕНА СО СКИДКОЙ, €2]]*$H$1</f>
        <v>1533.7500000000002</v>
      </c>
      <c r="I827" s="22"/>
    </row>
    <row r="828" spans="1:9" ht="21.6" x14ac:dyDescent="0.3">
      <c r="A828" s="31" t="s">
        <v>1110</v>
      </c>
      <c r="B828" s="32" t="s">
        <v>1643</v>
      </c>
      <c r="C828" s="33" t="s">
        <v>1644</v>
      </c>
      <c r="D828" s="24">
        <v>20.7</v>
      </c>
      <c r="E828" s="24">
        <f>MROUND(Таблица1[[#This Row],[BRUTTO, €]]*1.15,0.05)</f>
        <v>23.8</v>
      </c>
      <c r="F828" s="20">
        <f>MROUND(Таблица1[[#This Row],[BRUTTO, €]]*1.4,0.05)</f>
        <v>29</v>
      </c>
      <c r="G828" s="24">
        <f>Таблица1[[#This Row],[ЦЕНА В МОСКВЕ, €]]-Таблица1[[#This Row],[ЦЕНА В МОСКВЕ, €]]*$I$2</f>
        <v>29</v>
      </c>
      <c r="H828" s="41">
        <f>Таблица1[[#This Row],[ЦЕНА СО СКИДКОЙ, €2]]*$H$1</f>
        <v>2175</v>
      </c>
      <c r="I828" s="22"/>
    </row>
    <row r="829" spans="1:9" ht="21.6" x14ac:dyDescent="0.3">
      <c r="A829" s="31" t="s">
        <v>1110</v>
      </c>
      <c r="B829" s="32" t="s">
        <v>1603</v>
      </c>
      <c r="C829" s="33" t="s">
        <v>1604</v>
      </c>
      <c r="D829" s="24">
        <v>16.05</v>
      </c>
      <c r="E829" s="24">
        <f>MROUND(Таблица1[[#This Row],[BRUTTO, €]]*1.15,0.05)</f>
        <v>18.45</v>
      </c>
      <c r="F829" s="20">
        <f>MROUND(Таблица1[[#This Row],[BRUTTO, €]]*1.4,0.05)</f>
        <v>22.450000000000003</v>
      </c>
      <c r="G829" s="24">
        <f>Таблица1[[#This Row],[ЦЕНА В МОСКВЕ, €]]-Таблица1[[#This Row],[ЦЕНА В МОСКВЕ, €]]*$I$2</f>
        <v>22.450000000000003</v>
      </c>
      <c r="H829" s="41">
        <f>Таблица1[[#This Row],[ЦЕНА СО СКИДКОЙ, €2]]*$H$1</f>
        <v>1683.7500000000002</v>
      </c>
      <c r="I829" s="22"/>
    </row>
    <row r="830" spans="1:9" x14ac:dyDescent="0.3">
      <c r="A830" s="31" t="s">
        <v>1110</v>
      </c>
      <c r="B830" s="32" t="s">
        <v>1605</v>
      </c>
      <c r="C830" s="33" t="s">
        <v>1606</v>
      </c>
      <c r="D830" s="24">
        <v>15.6</v>
      </c>
      <c r="E830" s="24">
        <f>MROUND(Таблица1[[#This Row],[BRUTTO, €]]*1.15,0.05)</f>
        <v>17.95</v>
      </c>
      <c r="F830" s="20">
        <f>MROUND(Таблица1[[#This Row],[BRUTTO, €]]*1.4,0.05)</f>
        <v>21.85</v>
      </c>
      <c r="G830" s="24">
        <f>Таблица1[[#This Row],[ЦЕНА В МОСКВЕ, €]]-Таблица1[[#This Row],[ЦЕНА В МОСКВЕ, €]]*$I$2</f>
        <v>21.85</v>
      </c>
      <c r="H830" s="41">
        <f>Таблица1[[#This Row],[ЦЕНА СО СКИДКОЙ, €2]]*$H$1</f>
        <v>1638.75</v>
      </c>
      <c r="I830" s="22"/>
    </row>
    <row r="831" spans="1:9" ht="21.6" x14ac:dyDescent="0.3">
      <c r="A831" s="31" t="s">
        <v>1110</v>
      </c>
      <c r="B831" s="32" t="s">
        <v>1607</v>
      </c>
      <c r="C831" s="33" t="s">
        <v>1608</v>
      </c>
      <c r="D831" s="24">
        <v>22.9</v>
      </c>
      <c r="E831" s="24">
        <f>MROUND(Таблица1[[#This Row],[BRUTTO, €]]*1.15,0.05)</f>
        <v>26.35</v>
      </c>
      <c r="F831" s="20">
        <f>MROUND(Таблица1[[#This Row],[BRUTTO, €]]*1.4,0.05)</f>
        <v>32.050000000000004</v>
      </c>
      <c r="G831" s="24">
        <f>Таблица1[[#This Row],[ЦЕНА В МОСКВЕ, €]]-Таблица1[[#This Row],[ЦЕНА В МОСКВЕ, €]]*$I$2</f>
        <v>32.050000000000004</v>
      </c>
      <c r="H831" s="41">
        <f>Таблица1[[#This Row],[ЦЕНА СО СКИДКОЙ, €2]]*$H$1</f>
        <v>2403.7500000000005</v>
      </c>
      <c r="I831" s="22"/>
    </row>
    <row r="832" spans="1:9" ht="21.6" x14ac:dyDescent="0.3">
      <c r="A832" s="31" t="s">
        <v>1110</v>
      </c>
      <c r="B832" s="32" t="s">
        <v>1657</v>
      </c>
      <c r="C832" s="33" t="s">
        <v>1658</v>
      </c>
      <c r="D832" s="24">
        <v>20.7</v>
      </c>
      <c r="E832" s="24">
        <f>MROUND(Таблица1[[#This Row],[BRUTTO, €]]*1.15,0.05)</f>
        <v>23.8</v>
      </c>
      <c r="F832" s="20">
        <f>MROUND(Таблица1[[#This Row],[BRUTTO, €]]*1.4,0.05)</f>
        <v>29</v>
      </c>
      <c r="G832" s="24">
        <f>Таблица1[[#This Row],[ЦЕНА В МОСКВЕ, €]]-Таблица1[[#This Row],[ЦЕНА В МОСКВЕ, €]]*$I$2</f>
        <v>29</v>
      </c>
      <c r="H832" s="41">
        <f>Таблица1[[#This Row],[ЦЕНА СО СКИДКОЙ, €2]]*$H$1</f>
        <v>2175</v>
      </c>
      <c r="I832" s="22"/>
    </row>
    <row r="833" spans="1:9" ht="21.6" x14ac:dyDescent="0.3">
      <c r="A833" s="31" t="s">
        <v>1110</v>
      </c>
      <c r="B833" s="32" t="s">
        <v>1633</v>
      </c>
      <c r="C833" s="33" t="s">
        <v>1634</v>
      </c>
      <c r="D833" s="24">
        <v>20.100000000000001</v>
      </c>
      <c r="E833" s="24">
        <f>MROUND(Таблица1[[#This Row],[BRUTTO, €]]*1.15,0.05)</f>
        <v>23.1</v>
      </c>
      <c r="F833" s="20">
        <f>MROUND(Таблица1[[#This Row],[BRUTTO, €]]*1.4,0.05)</f>
        <v>28.150000000000002</v>
      </c>
      <c r="G833" s="24">
        <f>Таблица1[[#This Row],[ЦЕНА В МОСКВЕ, €]]-Таблица1[[#This Row],[ЦЕНА В МОСКВЕ, €]]*$I$2</f>
        <v>28.150000000000002</v>
      </c>
      <c r="H833" s="41">
        <f>Таблица1[[#This Row],[ЦЕНА СО СКИДКОЙ, €2]]*$H$1</f>
        <v>2111.25</v>
      </c>
      <c r="I833" s="22"/>
    </row>
    <row r="834" spans="1:9" ht="21.6" x14ac:dyDescent="0.3">
      <c r="A834" s="31" t="s">
        <v>1110</v>
      </c>
      <c r="B834" s="32" t="s">
        <v>1609</v>
      </c>
      <c r="C834" s="33" t="s">
        <v>1610</v>
      </c>
      <c r="D834" s="24">
        <v>15.6</v>
      </c>
      <c r="E834" s="24">
        <f>MROUND(Таблица1[[#This Row],[BRUTTO, €]]*1.15,0.05)</f>
        <v>17.95</v>
      </c>
      <c r="F834" s="20">
        <f>MROUND(Таблица1[[#This Row],[BRUTTO, €]]*1.4,0.05)</f>
        <v>21.85</v>
      </c>
      <c r="G834" s="24">
        <f>Таблица1[[#This Row],[ЦЕНА В МОСКВЕ, €]]-Таблица1[[#This Row],[ЦЕНА В МОСКВЕ, €]]*$I$2</f>
        <v>21.85</v>
      </c>
      <c r="H834" s="41">
        <f>Таблица1[[#This Row],[ЦЕНА СО СКИДКОЙ, €2]]*$H$1</f>
        <v>1638.75</v>
      </c>
      <c r="I834" s="22"/>
    </row>
    <row r="835" spans="1:9" ht="21.6" x14ac:dyDescent="0.3">
      <c r="A835" s="31" t="s">
        <v>1110</v>
      </c>
      <c r="B835" s="32" t="s">
        <v>1635</v>
      </c>
      <c r="C835" s="33" t="s">
        <v>1636</v>
      </c>
      <c r="D835" s="24">
        <v>20.100000000000001</v>
      </c>
      <c r="E835" s="24">
        <f>MROUND(Таблица1[[#This Row],[BRUTTO, €]]*1.15,0.05)</f>
        <v>23.1</v>
      </c>
      <c r="F835" s="20">
        <f>MROUND(Таблица1[[#This Row],[BRUTTO, €]]*1.4,0.05)</f>
        <v>28.150000000000002</v>
      </c>
      <c r="G835" s="24">
        <f>Таблица1[[#This Row],[ЦЕНА В МОСКВЕ, €]]-Таблица1[[#This Row],[ЦЕНА В МОСКВЕ, €]]*$I$2</f>
        <v>28.150000000000002</v>
      </c>
      <c r="H835" s="41">
        <f>Таблица1[[#This Row],[ЦЕНА СО СКИДКОЙ, €2]]*$H$1</f>
        <v>2111.25</v>
      </c>
      <c r="I835" s="22"/>
    </row>
    <row r="836" spans="1:9" ht="21.6" x14ac:dyDescent="0.3">
      <c r="A836" s="31" t="s">
        <v>1110</v>
      </c>
      <c r="B836" s="32" t="s">
        <v>1645</v>
      </c>
      <c r="C836" s="33" t="s">
        <v>1646</v>
      </c>
      <c r="D836" s="24">
        <v>20.7</v>
      </c>
      <c r="E836" s="24">
        <f>MROUND(Таблица1[[#This Row],[BRUTTO, €]]*1.15,0.05)</f>
        <v>23.8</v>
      </c>
      <c r="F836" s="20">
        <f>MROUND(Таблица1[[#This Row],[BRUTTO, €]]*1.4,0.05)</f>
        <v>29</v>
      </c>
      <c r="G836" s="24">
        <f>Таблица1[[#This Row],[ЦЕНА В МОСКВЕ, €]]-Таблица1[[#This Row],[ЦЕНА В МОСКВЕ, €]]*$I$2</f>
        <v>29</v>
      </c>
      <c r="H836" s="41">
        <f>Таблица1[[#This Row],[ЦЕНА СО СКИДКОЙ, €2]]*$H$1</f>
        <v>2175</v>
      </c>
      <c r="I836" s="22"/>
    </row>
    <row r="837" spans="1:9" x14ac:dyDescent="0.3">
      <c r="A837" s="31" t="s">
        <v>1110</v>
      </c>
      <c r="B837" s="32" t="s">
        <v>1611</v>
      </c>
      <c r="C837" s="33" t="s">
        <v>1612</v>
      </c>
      <c r="D837" s="24">
        <v>16.8</v>
      </c>
      <c r="E837" s="24">
        <f>MROUND(Таблица1[[#This Row],[BRUTTO, €]]*1.15,0.05)</f>
        <v>19.3</v>
      </c>
      <c r="F837" s="20">
        <f>MROUND(Таблица1[[#This Row],[BRUTTO, €]]*1.4,0.05)</f>
        <v>23.5</v>
      </c>
      <c r="G837" s="24">
        <f>Таблица1[[#This Row],[ЦЕНА В МОСКВЕ, €]]-Таблица1[[#This Row],[ЦЕНА В МОСКВЕ, €]]*$I$2</f>
        <v>23.5</v>
      </c>
      <c r="H837" s="41">
        <f>Таблица1[[#This Row],[ЦЕНА СО СКИДКОЙ, €2]]*$H$1</f>
        <v>1762.5</v>
      </c>
      <c r="I837" s="22"/>
    </row>
    <row r="838" spans="1:9" ht="21.6" x14ac:dyDescent="0.3">
      <c r="A838" s="31" t="s">
        <v>1110</v>
      </c>
      <c r="B838" s="32" t="s">
        <v>1637</v>
      </c>
      <c r="C838" s="33" t="s">
        <v>1638</v>
      </c>
      <c r="D838" s="24">
        <v>13.3</v>
      </c>
      <c r="E838" s="24">
        <f>MROUND(Таблица1[[#This Row],[BRUTTO, €]]*1.15,0.05)</f>
        <v>15.3</v>
      </c>
      <c r="F838" s="20">
        <f>MROUND(Таблица1[[#This Row],[BRUTTO, €]]*1.4,0.05)</f>
        <v>18.600000000000001</v>
      </c>
      <c r="G838" s="24">
        <f>Таблица1[[#This Row],[ЦЕНА В МОСКВЕ, €]]-Таблица1[[#This Row],[ЦЕНА В МОСКВЕ, €]]*$I$2</f>
        <v>18.600000000000001</v>
      </c>
      <c r="H838" s="41">
        <f>Таблица1[[#This Row],[ЦЕНА СО СКИДКОЙ, €2]]*$H$1</f>
        <v>1395</v>
      </c>
      <c r="I838" s="22"/>
    </row>
    <row r="839" spans="1:9" ht="21.6" x14ac:dyDescent="0.3">
      <c r="A839" s="31" t="s">
        <v>1110</v>
      </c>
      <c r="B839" s="32" t="s">
        <v>1649</v>
      </c>
      <c r="C839" s="33" t="s">
        <v>1650</v>
      </c>
      <c r="D839" s="24">
        <v>10.7</v>
      </c>
      <c r="E839" s="24">
        <f>MROUND(Таблица1[[#This Row],[BRUTTO, €]]*1.15,0.05)</f>
        <v>12.3</v>
      </c>
      <c r="F839" s="20">
        <f>MROUND(Таблица1[[#This Row],[BRUTTO, €]]*1.4,0.05)</f>
        <v>15</v>
      </c>
      <c r="G839" s="24">
        <f>Таблица1[[#This Row],[ЦЕНА В МОСКВЕ, €]]-Таблица1[[#This Row],[ЦЕНА В МОСКВЕ, €]]*$I$2</f>
        <v>15</v>
      </c>
      <c r="H839" s="41">
        <f>Таблица1[[#This Row],[ЦЕНА СО СКИДКОЙ, €2]]*$H$1</f>
        <v>1125</v>
      </c>
      <c r="I839" s="22"/>
    </row>
    <row r="840" spans="1:9" ht="21.6" x14ac:dyDescent="0.3">
      <c r="A840" s="31" t="s">
        <v>1110</v>
      </c>
      <c r="B840" s="32" t="s">
        <v>1639</v>
      </c>
      <c r="C840" s="33" t="s">
        <v>1640</v>
      </c>
      <c r="D840" s="24">
        <v>16.2</v>
      </c>
      <c r="E840" s="24">
        <f>MROUND(Таблица1[[#This Row],[BRUTTO, €]]*1.15,0.05)</f>
        <v>18.650000000000002</v>
      </c>
      <c r="F840" s="20">
        <f>MROUND(Таблица1[[#This Row],[BRUTTO, €]]*1.4,0.05)</f>
        <v>22.700000000000003</v>
      </c>
      <c r="G840" s="24">
        <f>Таблица1[[#This Row],[ЦЕНА В МОСКВЕ, €]]-Таблица1[[#This Row],[ЦЕНА В МОСКВЕ, €]]*$I$2</f>
        <v>22.700000000000003</v>
      </c>
      <c r="H840" s="41">
        <f>Таблица1[[#This Row],[ЦЕНА СО СКИДКОЙ, €2]]*$H$1</f>
        <v>1702.5000000000002</v>
      </c>
      <c r="I840" s="22"/>
    </row>
    <row r="841" spans="1:9" ht="21.6" x14ac:dyDescent="0.3">
      <c r="A841" s="31" t="s">
        <v>1110</v>
      </c>
      <c r="B841" s="32" t="s">
        <v>1659</v>
      </c>
      <c r="C841" s="33" t="s">
        <v>1660</v>
      </c>
      <c r="D841" s="24">
        <v>20.9</v>
      </c>
      <c r="E841" s="24">
        <f>MROUND(Таблица1[[#This Row],[BRUTTO, €]]*1.15,0.05)</f>
        <v>24.05</v>
      </c>
      <c r="F841" s="20">
        <f>MROUND(Таблица1[[#This Row],[BRUTTO, €]]*1.4,0.05)</f>
        <v>29.25</v>
      </c>
      <c r="G841" s="24">
        <f>Таблица1[[#This Row],[ЦЕНА В МОСКВЕ, €]]-Таблица1[[#This Row],[ЦЕНА В МОСКВЕ, €]]*$I$2</f>
        <v>29.25</v>
      </c>
      <c r="H841" s="41">
        <f>Таблица1[[#This Row],[ЦЕНА СО СКИДКОЙ, €2]]*$H$1</f>
        <v>2193.75</v>
      </c>
      <c r="I841" s="22"/>
    </row>
    <row r="842" spans="1:9" ht="21.6" x14ac:dyDescent="0.3">
      <c r="A842" s="31" t="s">
        <v>1110</v>
      </c>
      <c r="B842" s="32" t="s">
        <v>1661</v>
      </c>
      <c r="C842" s="33" t="s">
        <v>1662</v>
      </c>
      <c r="D842" s="24">
        <v>21.15</v>
      </c>
      <c r="E842" s="24">
        <f>MROUND(Таблица1[[#This Row],[BRUTTO, €]]*1.15,0.05)</f>
        <v>24.3</v>
      </c>
      <c r="F842" s="20">
        <f>MROUND(Таблица1[[#This Row],[BRUTTO, €]]*1.4,0.05)</f>
        <v>29.6</v>
      </c>
      <c r="G842" s="24">
        <f>Таблица1[[#This Row],[ЦЕНА В МОСКВЕ, €]]-Таблица1[[#This Row],[ЦЕНА В МОСКВЕ, €]]*$I$2</f>
        <v>29.6</v>
      </c>
      <c r="H842" s="41">
        <f>Таблица1[[#This Row],[ЦЕНА СО СКИДКОЙ, €2]]*$H$1</f>
        <v>2220</v>
      </c>
      <c r="I842" s="22"/>
    </row>
    <row r="843" spans="1:9" x14ac:dyDescent="0.3">
      <c r="A843" s="31" t="s">
        <v>1110</v>
      </c>
      <c r="B843" s="32" t="s">
        <v>1613</v>
      </c>
      <c r="C843" s="33" t="s">
        <v>1614</v>
      </c>
      <c r="D843" s="24">
        <v>25.45</v>
      </c>
      <c r="E843" s="24">
        <f>MROUND(Таблица1[[#This Row],[BRUTTO, €]]*1.15,0.05)</f>
        <v>29.25</v>
      </c>
      <c r="F843" s="20">
        <f>MROUND(Таблица1[[#This Row],[BRUTTO, €]]*1.4,0.05)</f>
        <v>35.65</v>
      </c>
      <c r="G843" s="24">
        <f>Таблица1[[#This Row],[ЦЕНА В МОСКВЕ, €]]-Таблица1[[#This Row],[ЦЕНА В МОСКВЕ, €]]*$I$2</f>
        <v>35.65</v>
      </c>
      <c r="H843" s="41">
        <f>Таблица1[[#This Row],[ЦЕНА СО СКИДКОЙ, €2]]*$H$1</f>
        <v>2673.75</v>
      </c>
      <c r="I843" s="22"/>
    </row>
    <row r="844" spans="1:9" ht="21.6" x14ac:dyDescent="0.3">
      <c r="A844" s="31" t="s">
        <v>1110</v>
      </c>
      <c r="B844" s="32" t="s">
        <v>1647</v>
      </c>
      <c r="C844" s="33" t="s">
        <v>1648</v>
      </c>
      <c r="D844" s="24">
        <v>25.9</v>
      </c>
      <c r="E844" s="24">
        <f>MROUND(Таблица1[[#This Row],[BRUTTO, €]]*1.15,0.05)</f>
        <v>29.8</v>
      </c>
      <c r="F844" s="20">
        <f>MROUND(Таблица1[[#This Row],[BRUTTO, €]]*1.4,0.05)</f>
        <v>36.25</v>
      </c>
      <c r="G844" s="24">
        <f>Таблица1[[#This Row],[ЦЕНА В МОСКВЕ, €]]-Таблица1[[#This Row],[ЦЕНА В МОСКВЕ, €]]*$I$2</f>
        <v>36.25</v>
      </c>
      <c r="H844" s="41">
        <f>Таблица1[[#This Row],[ЦЕНА СО СКИДКОЙ, €2]]*$H$1</f>
        <v>2718.75</v>
      </c>
      <c r="I844" s="22"/>
    </row>
    <row r="845" spans="1:9" ht="21.6" x14ac:dyDescent="0.3">
      <c r="A845" s="31" t="s">
        <v>1110</v>
      </c>
      <c r="B845" s="32" t="s">
        <v>1641</v>
      </c>
      <c r="C845" s="33" t="s">
        <v>1642</v>
      </c>
      <c r="D845" s="24">
        <v>23.65</v>
      </c>
      <c r="E845" s="24">
        <f>MROUND(Таблица1[[#This Row],[BRUTTO, €]]*1.15,0.05)</f>
        <v>27.200000000000003</v>
      </c>
      <c r="F845" s="20">
        <f>MROUND(Таблица1[[#This Row],[BRUTTO, €]]*1.4,0.05)</f>
        <v>33.1</v>
      </c>
      <c r="G845" s="24">
        <f>Таблица1[[#This Row],[ЦЕНА В МОСКВЕ, €]]-Таблица1[[#This Row],[ЦЕНА В МОСКВЕ, €]]*$I$2</f>
        <v>33.1</v>
      </c>
      <c r="H845" s="41">
        <f>Таблица1[[#This Row],[ЦЕНА СО СКИДКОЙ, €2]]*$H$1</f>
        <v>2482.5</v>
      </c>
      <c r="I845" s="22"/>
    </row>
    <row r="846" spans="1:9" ht="21.6" x14ac:dyDescent="0.3">
      <c r="A846" s="31" t="s">
        <v>1110</v>
      </c>
      <c r="B846" s="32" t="s">
        <v>1651</v>
      </c>
      <c r="C846" s="33" t="s">
        <v>1652</v>
      </c>
      <c r="D846" s="24">
        <v>9.25</v>
      </c>
      <c r="E846" s="24">
        <f>MROUND(Таблица1[[#This Row],[BRUTTO, €]]*1.15,0.05)</f>
        <v>10.65</v>
      </c>
      <c r="F846" s="20">
        <f>MROUND(Таблица1[[#This Row],[BRUTTO, €]]*1.4,0.05)</f>
        <v>12.950000000000001</v>
      </c>
      <c r="G846" s="24">
        <f>Таблица1[[#This Row],[ЦЕНА В МОСКВЕ, €]]-Таблица1[[#This Row],[ЦЕНА В МОСКВЕ, €]]*$I$2</f>
        <v>12.950000000000001</v>
      </c>
      <c r="H846" s="41">
        <f>Таблица1[[#This Row],[ЦЕНА СО СКИДКОЙ, €2]]*$H$1</f>
        <v>971.25000000000011</v>
      </c>
      <c r="I846" s="22"/>
    </row>
    <row r="847" spans="1:9" ht="21.6" x14ac:dyDescent="0.3">
      <c r="A847" s="31" t="s">
        <v>1110</v>
      </c>
      <c r="B847" s="32" t="s">
        <v>3089</v>
      </c>
      <c r="C847" s="33" t="s">
        <v>3090</v>
      </c>
      <c r="D847" s="24">
        <v>16.350000000000001</v>
      </c>
      <c r="E847" s="24">
        <f>MROUND(Таблица1[[#This Row],[BRUTTO, €]]*1.15,0.05)</f>
        <v>18.8</v>
      </c>
      <c r="F847" s="20">
        <f>MROUND(Таблица1[[#This Row],[BRUTTO, €]]*1.4,0.05)</f>
        <v>22.900000000000002</v>
      </c>
      <c r="G847" s="24">
        <f>Таблица1[[#This Row],[ЦЕНА В МОСКВЕ, €]]-Таблица1[[#This Row],[ЦЕНА В МОСКВЕ, €]]*$I$2</f>
        <v>22.900000000000002</v>
      </c>
      <c r="H847" s="41">
        <f>Таблица1[[#This Row],[ЦЕНА СО СКИДКОЙ, €2]]*$H$1</f>
        <v>1717.5000000000002</v>
      </c>
      <c r="I847" s="22"/>
    </row>
    <row r="848" spans="1:9" ht="21.6" x14ac:dyDescent="0.3">
      <c r="A848" s="31" t="s">
        <v>1110</v>
      </c>
      <c r="B848" s="32" t="s">
        <v>3091</v>
      </c>
      <c r="C848" s="33" t="s">
        <v>3092</v>
      </c>
      <c r="D848" s="24">
        <v>16.350000000000001</v>
      </c>
      <c r="E848" s="24">
        <f>MROUND(Таблица1[[#This Row],[BRUTTO, €]]*1.15,0.05)</f>
        <v>18.8</v>
      </c>
      <c r="F848" s="20">
        <f>MROUND(Таблица1[[#This Row],[BRUTTO, €]]*1.4,0.05)</f>
        <v>22.900000000000002</v>
      </c>
      <c r="G848" s="24">
        <f>Таблица1[[#This Row],[ЦЕНА В МОСКВЕ, €]]-Таблица1[[#This Row],[ЦЕНА В МОСКВЕ, €]]*$I$2</f>
        <v>22.900000000000002</v>
      </c>
      <c r="H848" s="41">
        <f>Таблица1[[#This Row],[ЦЕНА СО СКИДКОЙ, €2]]*$H$1</f>
        <v>1717.5000000000002</v>
      </c>
      <c r="I848" s="22"/>
    </row>
    <row r="849" spans="1:9" ht="21.6" x14ac:dyDescent="0.3">
      <c r="A849" s="31" t="s">
        <v>1110</v>
      </c>
      <c r="B849" s="32" t="s">
        <v>3093</v>
      </c>
      <c r="C849" s="33" t="s">
        <v>3094</v>
      </c>
      <c r="D849" s="24">
        <v>19.399999999999999</v>
      </c>
      <c r="E849" s="24">
        <f>MROUND(Таблица1[[#This Row],[BRUTTO, €]]*1.15,0.05)</f>
        <v>22.3</v>
      </c>
      <c r="F849" s="20">
        <f>MROUND(Таблица1[[#This Row],[BRUTTO, €]]*1.4,0.05)</f>
        <v>27.150000000000002</v>
      </c>
      <c r="G849" s="24">
        <f>Таблица1[[#This Row],[ЦЕНА В МОСКВЕ, €]]-Таблица1[[#This Row],[ЦЕНА В МОСКВЕ, €]]*$I$2</f>
        <v>27.150000000000002</v>
      </c>
      <c r="H849" s="41">
        <f>Таблица1[[#This Row],[ЦЕНА СО СКИДКОЙ, €2]]*$H$1</f>
        <v>2036.2500000000002</v>
      </c>
      <c r="I849" s="22"/>
    </row>
    <row r="850" spans="1:9" ht="21.6" x14ac:dyDescent="0.3">
      <c r="A850" s="31" t="s">
        <v>1110</v>
      </c>
      <c r="B850" s="32" t="s">
        <v>3095</v>
      </c>
      <c r="C850" s="33" t="s">
        <v>3096</v>
      </c>
      <c r="D850" s="24">
        <v>19.399999999999999</v>
      </c>
      <c r="E850" s="24">
        <f>MROUND(Таблица1[[#This Row],[BRUTTO, €]]*1.15,0.05)</f>
        <v>22.3</v>
      </c>
      <c r="F850" s="20">
        <f>MROUND(Таблица1[[#This Row],[BRUTTO, €]]*1.4,0.05)</f>
        <v>27.150000000000002</v>
      </c>
      <c r="G850" s="24">
        <f>Таблица1[[#This Row],[ЦЕНА В МОСКВЕ, €]]-Таблица1[[#This Row],[ЦЕНА В МОСКВЕ, €]]*$I$2</f>
        <v>27.150000000000002</v>
      </c>
      <c r="H850" s="41">
        <f>Таблица1[[#This Row],[ЦЕНА СО СКИДКОЙ, €2]]*$H$1</f>
        <v>2036.2500000000002</v>
      </c>
      <c r="I850" s="22"/>
    </row>
    <row r="851" spans="1:9" ht="21.6" x14ac:dyDescent="0.3">
      <c r="A851" s="31" t="s">
        <v>1110</v>
      </c>
      <c r="B851" s="32" t="s">
        <v>1615</v>
      </c>
      <c r="C851" s="33" t="s">
        <v>1616</v>
      </c>
      <c r="D851" s="24">
        <v>51.75</v>
      </c>
      <c r="E851" s="24">
        <f>MROUND(Таблица1[[#This Row],[BRUTTO, €]]*1.15,0.05)</f>
        <v>59.5</v>
      </c>
      <c r="F851" s="20">
        <f>MROUND(Таблица1[[#This Row],[BRUTTO, €]]*1.4,0.05)</f>
        <v>72.45</v>
      </c>
      <c r="G851" s="24">
        <f>Таблица1[[#This Row],[ЦЕНА В МОСКВЕ, €]]-Таблица1[[#This Row],[ЦЕНА В МОСКВЕ, €]]*$I$2</f>
        <v>72.45</v>
      </c>
      <c r="H851" s="41">
        <f>Таблица1[[#This Row],[ЦЕНА СО СКИДКОЙ, €2]]*$H$1</f>
        <v>5433.75</v>
      </c>
      <c r="I851" s="22"/>
    </row>
    <row r="852" spans="1:9" ht="21.6" x14ac:dyDescent="0.3">
      <c r="A852" s="31" t="s">
        <v>1110</v>
      </c>
      <c r="B852" s="32" t="s">
        <v>1617</v>
      </c>
      <c r="C852" s="33" t="s">
        <v>1618</v>
      </c>
      <c r="D852" s="24">
        <v>51.75</v>
      </c>
      <c r="E852" s="24">
        <f>MROUND(Таблица1[[#This Row],[BRUTTO, €]]*1.15,0.05)</f>
        <v>59.5</v>
      </c>
      <c r="F852" s="20">
        <f>MROUND(Таблица1[[#This Row],[BRUTTO, €]]*1.4,0.05)</f>
        <v>72.45</v>
      </c>
      <c r="G852" s="24">
        <f>Таблица1[[#This Row],[ЦЕНА В МОСКВЕ, €]]-Таблица1[[#This Row],[ЦЕНА В МОСКВЕ, €]]*$I$2</f>
        <v>72.45</v>
      </c>
      <c r="H852" s="41">
        <f>Таблица1[[#This Row],[ЦЕНА СО СКИДКОЙ, €2]]*$H$1</f>
        <v>5433.75</v>
      </c>
      <c r="I852" s="22"/>
    </row>
    <row r="853" spans="1:9" x14ac:dyDescent="0.3">
      <c r="A853" s="31" t="s">
        <v>1110</v>
      </c>
      <c r="B853" s="32" t="s">
        <v>1619</v>
      </c>
      <c r="C853" s="33" t="s">
        <v>1620</v>
      </c>
      <c r="D853" s="24">
        <v>8.8000000000000007</v>
      </c>
      <c r="E853" s="24">
        <f>MROUND(Таблица1[[#This Row],[BRUTTO, €]]*1.15,0.05)</f>
        <v>10.100000000000001</v>
      </c>
      <c r="F853" s="20">
        <f>MROUND(Таблица1[[#This Row],[BRUTTO, €]]*1.4,0.05)</f>
        <v>12.3</v>
      </c>
      <c r="G853" s="24">
        <f>Таблица1[[#This Row],[ЦЕНА В МОСКВЕ, €]]-Таблица1[[#This Row],[ЦЕНА В МОСКВЕ, €]]*$I$2</f>
        <v>12.3</v>
      </c>
      <c r="H853" s="41">
        <f>Таблица1[[#This Row],[ЦЕНА СО СКИДКОЙ, €2]]*$H$1</f>
        <v>922.5</v>
      </c>
      <c r="I853" s="22"/>
    </row>
    <row r="854" spans="1:9" x14ac:dyDescent="0.3">
      <c r="A854" s="31" t="s">
        <v>1110</v>
      </c>
      <c r="B854" s="32" t="s">
        <v>1621</v>
      </c>
      <c r="C854" s="33" t="s">
        <v>1622</v>
      </c>
      <c r="D854" s="24">
        <v>9.85</v>
      </c>
      <c r="E854" s="24">
        <f>MROUND(Таблица1[[#This Row],[BRUTTO, €]]*1.15,0.05)</f>
        <v>11.350000000000001</v>
      </c>
      <c r="F854" s="20">
        <f>MROUND(Таблица1[[#This Row],[BRUTTO, €]]*1.4,0.05)</f>
        <v>13.8</v>
      </c>
      <c r="G854" s="24">
        <f>Таблица1[[#This Row],[ЦЕНА В МОСКВЕ, €]]-Таблица1[[#This Row],[ЦЕНА В МОСКВЕ, €]]*$I$2</f>
        <v>13.8</v>
      </c>
      <c r="H854" s="41">
        <f>Таблица1[[#This Row],[ЦЕНА СО СКИДКОЙ, €2]]*$H$1</f>
        <v>1035</v>
      </c>
      <c r="I854" s="22"/>
    </row>
    <row r="855" spans="1:9" ht="21.6" x14ac:dyDescent="0.3">
      <c r="A855" s="31" t="s">
        <v>1110</v>
      </c>
      <c r="B855" s="32" t="s">
        <v>1623</v>
      </c>
      <c r="C855" s="33" t="s">
        <v>1624</v>
      </c>
      <c r="D855" s="24">
        <v>37.65</v>
      </c>
      <c r="E855" s="24">
        <f>MROUND(Таблица1[[#This Row],[BRUTTO, €]]*1.15,0.05)</f>
        <v>43.300000000000004</v>
      </c>
      <c r="F855" s="20">
        <f>MROUND(Таблица1[[#This Row],[BRUTTO, €]]*1.4,0.05)</f>
        <v>52.7</v>
      </c>
      <c r="G855" s="24">
        <f>Таблица1[[#This Row],[ЦЕНА В МОСКВЕ, €]]-Таблица1[[#This Row],[ЦЕНА В МОСКВЕ, €]]*$I$2</f>
        <v>52.7</v>
      </c>
      <c r="H855" s="41">
        <f>Таблица1[[#This Row],[ЦЕНА СО СКИДКОЙ, €2]]*$H$1</f>
        <v>3952.5</v>
      </c>
      <c r="I855" s="22"/>
    </row>
    <row r="856" spans="1:9" ht="21.6" x14ac:dyDescent="0.3">
      <c r="A856" s="31" t="s">
        <v>1110</v>
      </c>
      <c r="B856" s="32" t="s">
        <v>1663</v>
      </c>
      <c r="C856" s="33" t="s">
        <v>1664</v>
      </c>
      <c r="D856" s="24">
        <v>127.45</v>
      </c>
      <c r="E856" s="24">
        <f>MROUND(Таблица1[[#This Row],[BRUTTO, €]]*1.15,0.05)</f>
        <v>146.55000000000001</v>
      </c>
      <c r="F856" s="20">
        <f>MROUND(Таблица1[[#This Row],[BRUTTO, €]]*1.4,0.05)</f>
        <v>178.45000000000002</v>
      </c>
      <c r="G856" s="24">
        <f>Таблица1[[#This Row],[ЦЕНА В МОСКВЕ, €]]-Таблица1[[#This Row],[ЦЕНА В МОСКВЕ, €]]*$I$2</f>
        <v>178.45000000000002</v>
      </c>
      <c r="H856" s="41">
        <f>Таблица1[[#This Row],[ЦЕНА СО СКИДКОЙ, €2]]*$H$1</f>
        <v>13383.750000000002</v>
      </c>
      <c r="I856" s="22"/>
    </row>
    <row r="857" spans="1:9" ht="21.6" x14ac:dyDescent="0.3">
      <c r="A857" s="31" t="s">
        <v>1110</v>
      </c>
      <c r="B857" s="32" t="s">
        <v>1665</v>
      </c>
      <c r="C857" s="33" t="s">
        <v>1666</v>
      </c>
      <c r="D857" s="24">
        <v>142.85</v>
      </c>
      <c r="E857" s="24">
        <f>MROUND(Таблица1[[#This Row],[BRUTTO, €]]*1.15,0.05)</f>
        <v>164.3</v>
      </c>
      <c r="F857" s="20">
        <f>MROUND(Таблица1[[#This Row],[BRUTTO, €]]*1.4,0.05)</f>
        <v>200</v>
      </c>
      <c r="G857" s="24">
        <f>Таблица1[[#This Row],[ЦЕНА В МОСКВЕ, €]]-Таблица1[[#This Row],[ЦЕНА В МОСКВЕ, €]]*$I$2</f>
        <v>200</v>
      </c>
      <c r="H857" s="41">
        <f>Таблица1[[#This Row],[ЦЕНА СО СКИДКОЙ, €2]]*$H$1</f>
        <v>15000</v>
      </c>
      <c r="I857" s="22"/>
    </row>
    <row r="858" spans="1:9" ht="21.6" x14ac:dyDescent="0.3">
      <c r="A858" s="31" t="s">
        <v>1110</v>
      </c>
      <c r="B858" s="32" t="s">
        <v>1667</v>
      </c>
      <c r="C858" s="33" t="s">
        <v>1668</v>
      </c>
      <c r="D858" s="24">
        <v>40.35</v>
      </c>
      <c r="E858" s="24">
        <f>MROUND(Таблица1[[#This Row],[BRUTTO, €]]*1.15,0.05)</f>
        <v>46.400000000000006</v>
      </c>
      <c r="F858" s="20">
        <f>MROUND(Таблица1[[#This Row],[BRUTTO, €]]*1.4,0.05)</f>
        <v>56.5</v>
      </c>
      <c r="G858" s="24">
        <f>Таблица1[[#This Row],[ЦЕНА В МОСКВЕ, €]]-Таблица1[[#This Row],[ЦЕНА В МОСКВЕ, €]]*$I$2</f>
        <v>56.5</v>
      </c>
      <c r="H858" s="41">
        <f>Таблица1[[#This Row],[ЦЕНА СО СКИДКОЙ, €2]]*$H$1</f>
        <v>4237.5</v>
      </c>
      <c r="I858" s="22"/>
    </row>
    <row r="859" spans="1:9" ht="21.6" x14ac:dyDescent="0.3">
      <c r="A859" s="31" t="s">
        <v>1110</v>
      </c>
      <c r="B859" s="32" t="s">
        <v>1669</v>
      </c>
      <c r="C859" s="33" t="s">
        <v>1670</v>
      </c>
      <c r="D859" s="24">
        <v>349.6</v>
      </c>
      <c r="E859" s="24">
        <f>MROUND(Таблица1[[#This Row],[BRUTTO, €]]*1.15,0.05)</f>
        <v>402.05</v>
      </c>
      <c r="F859" s="20">
        <f>MROUND(Таблица1[[#This Row],[BRUTTO, €]]*1.4,0.05)</f>
        <v>489.45000000000005</v>
      </c>
      <c r="G859" s="24">
        <f>Таблица1[[#This Row],[ЦЕНА В МОСКВЕ, €]]-Таблица1[[#This Row],[ЦЕНА В МОСКВЕ, €]]*$I$2</f>
        <v>489.45000000000005</v>
      </c>
      <c r="H859" s="41">
        <f>Таблица1[[#This Row],[ЦЕНА СО СКИДКОЙ, €2]]*$H$1</f>
        <v>36708.75</v>
      </c>
      <c r="I859" s="22"/>
    </row>
    <row r="860" spans="1:9" ht="21.6" x14ac:dyDescent="0.3">
      <c r="A860" s="31" t="s">
        <v>1671</v>
      </c>
      <c r="B860" s="32" t="s">
        <v>1760</v>
      </c>
      <c r="C860" s="33" t="s">
        <v>1761</v>
      </c>
      <c r="D860" s="24">
        <v>64.75</v>
      </c>
      <c r="E860" s="24">
        <f>MROUND(Таблица1[[#This Row],[BRUTTO, €]]*1.15,0.05)</f>
        <v>74.45</v>
      </c>
      <c r="F860" s="20">
        <f>MROUND(Таблица1[[#This Row],[BRUTTO, €]]*1.4,0.05)</f>
        <v>90.65</v>
      </c>
      <c r="G860" s="24">
        <f>Таблица1[[#This Row],[ЦЕНА В МОСКВЕ, €]]-Таблица1[[#This Row],[ЦЕНА В МОСКВЕ, €]]*$I$2</f>
        <v>90.65</v>
      </c>
      <c r="H860" s="41">
        <f>Таблица1[[#This Row],[ЦЕНА СО СКИДКОЙ, €2]]*$H$1</f>
        <v>6798.75</v>
      </c>
      <c r="I860" s="22"/>
    </row>
    <row r="861" spans="1:9" ht="31.8" x14ac:dyDescent="0.3">
      <c r="A861" s="31" t="s">
        <v>1671</v>
      </c>
      <c r="B861" s="32" t="s">
        <v>1762</v>
      </c>
      <c r="C861" s="33" t="s">
        <v>1763</v>
      </c>
      <c r="D861" s="24">
        <v>90.1</v>
      </c>
      <c r="E861" s="24">
        <f>MROUND(Таблица1[[#This Row],[BRUTTO, €]]*1.15,0.05)</f>
        <v>103.60000000000001</v>
      </c>
      <c r="F861" s="20">
        <f>MROUND(Таблица1[[#This Row],[BRUTTO, €]]*1.4,0.05)</f>
        <v>126.15</v>
      </c>
      <c r="G861" s="24">
        <f>Таблица1[[#This Row],[ЦЕНА В МОСКВЕ, €]]-Таблица1[[#This Row],[ЦЕНА В МОСКВЕ, €]]*$I$2</f>
        <v>126.15</v>
      </c>
      <c r="H861" s="41">
        <f>Таблица1[[#This Row],[ЦЕНА СО СКИДКОЙ, €2]]*$H$1</f>
        <v>9461.25</v>
      </c>
      <c r="I861" s="22"/>
    </row>
    <row r="862" spans="1:9" ht="21.6" x14ac:dyDescent="0.3">
      <c r="A862" s="31" t="s">
        <v>1671</v>
      </c>
      <c r="B862" s="32" t="s">
        <v>1764</v>
      </c>
      <c r="C862" s="33" t="s">
        <v>1765</v>
      </c>
      <c r="D862" s="24">
        <v>61.65</v>
      </c>
      <c r="E862" s="24">
        <f>MROUND(Таблица1[[#This Row],[BRUTTO, €]]*1.15,0.05)</f>
        <v>70.900000000000006</v>
      </c>
      <c r="F862" s="20">
        <f>MROUND(Таблица1[[#This Row],[BRUTTO, €]]*1.4,0.05)</f>
        <v>86.300000000000011</v>
      </c>
      <c r="G862" s="24">
        <f>Таблица1[[#This Row],[ЦЕНА В МОСКВЕ, €]]-Таблица1[[#This Row],[ЦЕНА В МОСКВЕ, €]]*$I$2</f>
        <v>86.300000000000011</v>
      </c>
      <c r="H862" s="41">
        <f>Таблица1[[#This Row],[ЦЕНА СО СКИДКОЙ, €2]]*$H$1</f>
        <v>6472.5000000000009</v>
      </c>
      <c r="I862" s="22"/>
    </row>
    <row r="863" spans="1:9" ht="27.75" customHeight="1" x14ac:dyDescent="0.3">
      <c r="A863" s="31" t="s">
        <v>1671</v>
      </c>
      <c r="B863" s="32" t="s">
        <v>1766</v>
      </c>
      <c r="C863" s="33" t="s">
        <v>1767</v>
      </c>
      <c r="D863" s="24">
        <v>86.75</v>
      </c>
      <c r="E863" s="24">
        <f>MROUND(Таблица1[[#This Row],[BRUTTO, €]]*1.15,0.05)</f>
        <v>99.75</v>
      </c>
      <c r="F863" s="20">
        <f>MROUND(Таблица1[[#This Row],[BRUTTO, €]]*1.4,0.05)</f>
        <v>121.45</v>
      </c>
      <c r="G863" s="24">
        <f>Таблица1[[#This Row],[ЦЕНА В МОСКВЕ, €]]-Таблица1[[#This Row],[ЦЕНА В МОСКВЕ, €]]*$I$2</f>
        <v>121.45</v>
      </c>
      <c r="H863" s="41">
        <f>Таблица1[[#This Row],[ЦЕНА СО СКИДКОЙ, €2]]*$H$1</f>
        <v>9108.75</v>
      </c>
      <c r="I863" s="22"/>
    </row>
    <row r="864" spans="1:9" ht="21.6" x14ac:dyDescent="0.3">
      <c r="A864" s="31" t="s">
        <v>1671</v>
      </c>
      <c r="B864" s="32" t="s">
        <v>1742</v>
      </c>
      <c r="C864" s="33" t="s">
        <v>1743</v>
      </c>
      <c r="D864" s="24">
        <v>392</v>
      </c>
      <c r="E864" s="24">
        <f>MROUND(Таблица1[[#This Row],[BRUTTO, €]]*1.15,0.05)</f>
        <v>450.8</v>
      </c>
      <c r="F864" s="20">
        <f>MROUND(Таблица1[[#This Row],[BRUTTO, €]]*1.4,0.05)</f>
        <v>548.80000000000007</v>
      </c>
      <c r="G864" s="24">
        <f>Таблица1[[#This Row],[ЦЕНА В МОСКВЕ, €]]-Таблица1[[#This Row],[ЦЕНА В МОСКВЕ, €]]*$I$2</f>
        <v>548.80000000000007</v>
      </c>
      <c r="H864" s="41">
        <f>Таблица1[[#This Row],[ЦЕНА СО СКИДКОЙ, €2]]*$H$1</f>
        <v>41160.000000000007</v>
      </c>
      <c r="I864" s="22"/>
    </row>
    <row r="865" spans="1:9" ht="31.8" x14ac:dyDescent="0.3">
      <c r="A865" s="31" t="s">
        <v>1671</v>
      </c>
      <c r="B865" s="32" t="s">
        <v>1744</v>
      </c>
      <c r="C865" s="33" t="s">
        <v>1745</v>
      </c>
      <c r="D865" s="24">
        <v>434.15</v>
      </c>
      <c r="E865" s="24">
        <f>MROUND(Таблица1[[#This Row],[BRUTTO, €]]*1.15,0.05)</f>
        <v>499.25</v>
      </c>
      <c r="F865" s="20">
        <f>MROUND(Таблица1[[#This Row],[BRUTTO, €]]*1.4,0.05)</f>
        <v>607.80000000000007</v>
      </c>
      <c r="G865" s="24">
        <f>Таблица1[[#This Row],[ЦЕНА В МОСКВЕ, €]]-Таблица1[[#This Row],[ЦЕНА В МОСКВЕ, €]]*$I$2</f>
        <v>607.80000000000007</v>
      </c>
      <c r="H865" s="41">
        <f>Таблица1[[#This Row],[ЦЕНА СО СКИДКОЙ, €2]]*$H$1</f>
        <v>45585.000000000007</v>
      </c>
      <c r="I865" s="22"/>
    </row>
    <row r="866" spans="1:9" ht="21.6" x14ac:dyDescent="0.3">
      <c r="A866" s="31" t="s">
        <v>1671</v>
      </c>
      <c r="B866" s="32" t="s">
        <v>1746</v>
      </c>
      <c r="C866" s="33" t="s">
        <v>1747</v>
      </c>
      <c r="D866" s="24">
        <v>433.45</v>
      </c>
      <c r="E866" s="24">
        <f>MROUND(Таблица1[[#This Row],[BRUTTO, €]]*1.15,0.05)</f>
        <v>498.45000000000005</v>
      </c>
      <c r="F866" s="20">
        <f>MROUND(Таблица1[[#This Row],[BRUTTO, €]]*1.4,0.05)</f>
        <v>606.85</v>
      </c>
      <c r="G866" s="24">
        <f>Таблица1[[#This Row],[ЦЕНА В МОСКВЕ, €]]-Таблица1[[#This Row],[ЦЕНА В МОСКВЕ, €]]*$I$2</f>
        <v>606.85</v>
      </c>
      <c r="H866" s="41">
        <f>Таблица1[[#This Row],[ЦЕНА СО СКИДКОЙ, €2]]*$H$1</f>
        <v>45513.75</v>
      </c>
      <c r="I866" s="22"/>
    </row>
    <row r="867" spans="1:9" ht="31.8" x14ac:dyDescent="0.3">
      <c r="A867" s="31" t="s">
        <v>1671</v>
      </c>
      <c r="B867" s="32" t="s">
        <v>1748</v>
      </c>
      <c r="C867" s="33" t="s">
        <v>1749</v>
      </c>
      <c r="D867" s="24">
        <v>475.4</v>
      </c>
      <c r="E867" s="24">
        <f>MROUND(Таблица1[[#This Row],[BRUTTO, €]]*1.15,0.05)</f>
        <v>546.70000000000005</v>
      </c>
      <c r="F867" s="20">
        <f>MROUND(Таблица1[[#This Row],[BRUTTO, €]]*1.4,0.05)</f>
        <v>665.55000000000007</v>
      </c>
      <c r="G867" s="24">
        <f>Таблица1[[#This Row],[ЦЕНА В МОСКВЕ, €]]-Таблица1[[#This Row],[ЦЕНА В МОСКВЕ, €]]*$I$2</f>
        <v>665.55000000000007</v>
      </c>
      <c r="H867" s="41">
        <f>Таблица1[[#This Row],[ЦЕНА СО СКИДКОЙ, €2]]*$H$1</f>
        <v>49916.250000000007</v>
      </c>
      <c r="I867" s="22"/>
    </row>
    <row r="868" spans="1:9" ht="31.8" x14ac:dyDescent="0.3">
      <c r="A868" s="31" t="s">
        <v>1671</v>
      </c>
      <c r="B868" s="32" t="s">
        <v>1750</v>
      </c>
      <c r="C868" s="33" t="s">
        <v>1751</v>
      </c>
      <c r="D868" s="24">
        <v>475.4</v>
      </c>
      <c r="E868" s="24">
        <f>MROUND(Таблица1[[#This Row],[BRUTTO, €]]*1.15,0.05)</f>
        <v>546.70000000000005</v>
      </c>
      <c r="F868" s="20">
        <f>MROUND(Таблица1[[#This Row],[BRUTTO, €]]*1.4,0.05)</f>
        <v>665.55000000000007</v>
      </c>
      <c r="G868" s="24">
        <f>Таблица1[[#This Row],[ЦЕНА В МОСКВЕ, €]]-Таблица1[[#This Row],[ЦЕНА В МОСКВЕ, €]]*$I$2</f>
        <v>665.55000000000007</v>
      </c>
      <c r="H868" s="41">
        <f>Таблица1[[#This Row],[ЦЕНА СО СКИДКОЙ, €2]]*$H$1</f>
        <v>49916.250000000007</v>
      </c>
      <c r="I868" s="22"/>
    </row>
    <row r="869" spans="1:9" x14ac:dyDescent="0.3">
      <c r="A869" s="31" t="s">
        <v>1671</v>
      </c>
      <c r="B869" s="32" t="s">
        <v>1740</v>
      </c>
      <c r="C869" s="33" t="s">
        <v>1741</v>
      </c>
      <c r="D869" s="24">
        <v>74.7</v>
      </c>
      <c r="E869" s="24">
        <f>MROUND(Таблица1[[#This Row],[BRUTTO, €]]*1.15,0.05)</f>
        <v>85.9</v>
      </c>
      <c r="F869" s="20">
        <f>MROUND(Таблица1[[#This Row],[BRUTTO, €]]*1.4,0.05)</f>
        <v>104.60000000000001</v>
      </c>
      <c r="G869" s="24">
        <f>Таблица1[[#This Row],[ЦЕНА В МОСКВЕ, €]]-Таблица1[[#This Row],[ЦЕНА В МОСКВЕ, €]]*$I$2</f>
        <v>104.60000000000001</v>
      </c>
      <c r="H869" s="41">
        <f>Таблица1[[#This Row],[ЦЕНА СО СКИДКОЙ, €2]]*$H$1</f>
        <v>7845.0000000000009</v>
      </c>
      <c r="I869" s="22"/>
    </row>
    <row r="870" spans="1:9" x14ac:dyDescent="0.3">
      <c r="A870" s="31" t="s">
        <v>1671</v>
      </c>
      <c r="B870" s="32" t="s">
        <v>1752</v>
      </c>
      <c r="C870" s="33" t="s">
        <v>1753</v>
      </c>
      <c r="D870" s="24">
        <v>36.700000000000003</v>
      </c>
      <c r="E870" s="24">
        <f>MROUND(Таблица1[[#This Row],[BRUTTO, €]]*1.15,0.05)</f>
        <v>42.2</v>
      </c>
      <c r="F870" s="20">
        <f>MROUND(Таблица1[[#This Row],[BRUTTO, €]]*1.4,0.05)</f>
        <v>51.400000000000006</v>
      </c>
      <c r="G870" s="24">
        <f>Таблица1[[#This Row],[ЦЕНА В МОСКВЕ, €]]-Таблица1[[#This Row],[ЦЕНА В МОСКВЕ, €]]*$I$2</f>
        <v>51.400000000000006</v>
      </c>
      <c r="H870" s="41">
        <f>Таблица1[[#This Row],[ЦЕНА СО СКИДКОЙ, €2]]*$H$1</f>
        <v>3855.0000000000005</v>
      </c>
      <c r="I870" s="22"/>
    </row>
    <row r="871" spans="1:9" ht="21.6" x14ac:dyDescent="0.3">
      <c r="A871" s="31" t="s">
        <v>1671</v>
      </c>
      <c r="B871" s="32" t="s">
        <v>1728</v>
      </c>
      <c r="C871" s="33" t="s">
        <v>1729</v>
      </c>
      <c r="D871" s="24">
        <v>156.85</v>
      </c>
      <c r="E871" s="24">
        <f>MROUND(Таблица1[[#This Row],[BRUTTO, €]]*1.15,0.05)</f>
        <v>180.4</v>
      </c>
      <c r="F871" s="20">
        <f>MROUND(Таблица1[[#This Row],[BRUTTO, €]]*1.4,0.05)</f>
        <v>219.60000000000002</v>
      </c>
      <c r="G871" s="24">
        <f>Таблица1[[#This Row],[ЦЕНА В МОСКВЕ, €]]-Таблица1[[#This Row],[ЦЕНА В МОСКВЕ, €]]*$I$2</f>
        <v>219.60000000000002</v>
      </c>
      <c r="H871" s="41">
        <f>Таблица1[[#This Row],[ЦЕНА СО СКИДКОЙ, €2]]*$H$1</f>
        <v>16470</v>
      </c>
      <c r="I871" s="22"/>
    </row>
    <row r="872" spans="1:9" ht="21.6" x14ac:dyDescent="0.3">
      <c r="A872" s="31" t="s">
        <v>1671</v>
      </c>
      <c r="B872" s="32" t="s">
        <v>1730</v>
      </c>
      <c r="C872" s="33" t="s">
        <v>1731</v>
      </c>
      <c r="D872" s="24">
        <v>80.25</v>
      </c>
      <c r="E872" s="24">
        <f>MROUND(Таблица1[[#This Row],[BRUTTO, €]]*1.15,0.05)</f>
        <v>92.300000000000011</v>
      </c>
      <c r="F872" s="20">
        <f>MROUND(Таблица1[[#This Row],[BRUTTO, €]]*1.4,0.05)</f>
        <v>112.35000000000001</v>
      </c>
      <c r="G872" s="24">
        <f>Таблица1[[#This Row],[ЦЕНА В МОСКВЕ, €]]-Таблица1[[#This Row],[ЦЕНА В МОСКВЕ, €]]*$I$2</f>
        <v>112.35000000000001</v>
      </c>
      <c r="H872" s="41">
        <f>Таблица1[[#This Row],[ЦЕНА СО СКИДКОЙ, €2]]*$H$1</f>
        <v>8426.25</v>
      </c>
      <c r="I872" s="22"/>
    </row>
    <row r="873" spans="1:9" ht="31.8" x14ac:dyDescent="0.3">
      <c r="A873" s="31" t="s">
        <v>1671</v>
      </c>
      <c r="B873" s="32" t="s">
        <v>1726</v>
      </c>
      <c r="C873" s="33" t="s">
        <v>1727</v>
      </c>
      <c r="D873" s="24">
        <v>789.85</v>
      </c>
      <c r="E873" s="24">
        <f>MROUND(Таблица1[[#This Row],[BRUTTO, €]]*1.15,0.05)</f>
        <v>908.35</v>
      </c>
      <c r="F873" s="20">
        <f>MROUND(Таблица1[[#This Row],[BRUTTO, €]]*1.4,0.05)</f>
        <v>1105.8</v>
      </c>
      <c r="G873" s="24">
        <f>Таблица1[[#This Row],[ЦЕНА В МОСКВЕ, €]]-Таблица1[[#This Row],[ЦЕНА В МОСКВЕ, €]]*$I$2</f>
        <v>1105.8</v>
      </c>
      <c r="H873" s="41">
        <f>Таблица1[[#This Row],[ЦЕНА СО СКИДКОЙ, €2]]*$H$1</f>
        <v>82935</v>
      </c>
      <c r="I873" s="22"/>
    </row>
    <row r="874" spans="1:9" ht="21.6" x14ac:dyDescent="0.3">
      <c r="A874" s="31" t="s">
        <v>1671</v>
      </c>
      <c r="B874" s="32" t="s">
        <v>1732</v>
      </c>
      <c r="C874" s="33" t="s">
        <v>3098</v>
      </c>
      <c r="D874" s="24">
        <v>44.4</v>
      </c>
      <c r="E874" s="24">
        <f>MROUND(Таблица1[[#This Row],[BRUTTO, €]]*1.15,0.05)</f>
        <v>51.050000000000004</v>
      </c>
      <c r="F874" s="20">
        <f>MROUND(Таблица1[[#This Row],[BRUTTO, €]]*1.4,0.05)</f>
        <v>62.150000000000006</v>
      </c>
      <c r="G874" s="24">
        <f>Таблица1[[#This Row],[ЦЕНА В МОСКВЕ, €]]-Таблица1[[#This Row],[ЦЕНА В МОСКВЕ, €]]*$I$2</f>
        <v>62.150000000000006</v>
      </c>
      <c r="H874" s="41">
        <f>Таблица1[[#This Row],[ЦЕНА СО СКИДКОЙ, €2]]*$H$1</f>
        <v>4661.25</v>
      </c>
      <c r="I874" s="22"/>
    </row>
    <row r="875" spans="1:9" ht="21.6" x14ac:dyDescent="0.3">
      <c r="A875" s="31" t="s">
        <v>1671</v>
      </c>
      <c r="B875" s="32" t="s">
        <v>1733</v>
      </c>
      <c r="C875" s="33" t="s">
        <v>1734</v>
      </c>
      <c r="D875" s="24">
        <v>102.65</v>
      </c>
      <c r="E875" s="24">
        <f>MROUND(Таблица1[[#This Row],[BRUTTO, €]]*1.15,0.05)</f>
        <v>118.05000000000001</v>
      </c>
      <c r="F875" s="20">
        <f>MROUND(Таблица1[[#This Row],[BRUTTO, €]]*1.4,0.05)</f>
        <v>143.70000000000002</v>
      </c>
      <c r="G875" s="24">
        <f>Таблица1[[#This Row],[ЦЕНА В МОСКВЕ, €]]-Таблица1[[#This Row],[ЦЕНА В МОСКВЕ, €]]*$I$2</f>
        <v>143.70000000000002</v>
      </c>
      <c r="H875" s="41">
        <f>Таблица1[[#This Row],[ЦЕНА СО СКИДКОЙ, €2]]*$H$1</f>
        <v>10777.500000000002</v>
      </c>
      <c r="I875" s="22"/>
    </row>
    <row r="876" spans="1:9" ht="21.6" x14ac:dyDescent="0.3">
      <c r="A876" s="31" t="s">
        <v>1671</v>
      </c>
      <c r="B876" s="32" t="s">
        <v>1735</v>
      </c>
      <c r="C876" s="33" t="s">
        <v>1736</v>
      </c>
      <c r="D876" s="24">
        <v>9.35</v>
      </c>
      <c r="E876" s="24">
        <f>MROUND(Таблица1[[#This Row],[BRUTTO, €]]*1.15,0.05)</f>
        <v>10.75</v>
      </c>
      <c r="F876" s="20">
        <f>MROUND(Таблица1[[#This Row],[BRUTTO, €]]*1.4,0.05)</f>
        <v>13.100000000000001</v>
      </c>
      <c r="G876" s="24">
        <f>Таблица1[[#This Row],[ЦЕНА В МОСКВЕ, €]]-Таблица1[[#This Row],[ЦЕНА В МОСКВЕ, €]]*$I$2</f>
        <v>13.100000000000001</v>
      </c>
      <c r="H876" s="41">
        <f>Таблица1[[#This Row],[ЦЕНА СО СКИДКОЙ, €2]]*$H$1</f>
        <v>982.50000000000011</v>
      </c>
      <c r="I876" s="22"/>
    </row>
    <row r="877" spans="1:9" ht="31.8" x14ac:dyDescent="0.3">
      <c r="A877" s="31" t="s">
        <v>1671</v>
      </c>
      <c r="B877" s="32" t="s">
        <v>1737</v>
      </c>
      <c r="C877" s="33" t="s">
        <v>3097</v>
      </c>
      <c r="D877" s="24">
        <v>688.3</v>
      </c>
      <c r="E877" s="24">
        <f>MROUND(Таблица1[[#This Row],[BRUTTO, €]]*1.15,0.05)</f>
        <v>791.55000000000007</v>
      </c>
      <c r="F877" s="20">
        <f>MROUND(Таблица1[[#This Row],[BRUTTO, €]]*1.4,0.05)</f>
        <v>963.6</v>
      </c>
      <c r="G877" s="24">
        <f>Таблица1[[#This Row],[ЦЕНА В МОСКВЕ, €]]-Таблица1[[#This Row],[ЦЕНА В МОСКВЕ, €]]*$I$2</f>
        <v>963.6</v>
      </c>
      <c r="H877" s="41">
        <f>Таблица1[[#This Row],[ЦЕНА СО СКИДКОЙ, €2]]*$H$1</f>
        <v>72270</v>
      </c>
      <c r="I877" s="22"/>
    </row>
    <row r="878" spans="1:9" ht="31.8" x14ac:dyDescent="0.3">
      <c r="A878" s="31" t="s">
        <v>1671</v>
      </c>
      <c r="B878" s="32" t="s">
        <v>1738</v>
      </c>
      <c r="C878" s="33" t="s">
        <v>1739</v>
      </c>
      <c r="D878" s="24">
        <v>77.3</v>
      </c>
      <c r="E878" s="24">
        <f>MROUND(Таблица1[[#This Row],[BRUTTO, €]]*1.15,0.05)</f>
        <v>88.9</v>
      </c>
      <c r="F878" s="20">
        <f>MROUND(Таблица1[[#This Row],[BRUTTO, €]]*1.4,0.05)</f>
        <v>108.2</v>
      </c>
      <c r="G878" s="24">
        <f>Таблица1[[#This Row],[ЦЕНА В МОСКВЕ, €]]-Таблица1[[#This Row],[ЦЕНА В МОСКВЕ, €]]*$I$2</f>
        <v>108.2</v>
      </c>
      <c r="H878" s="41">
        <f>Таблица1[[#This Row],[ЦЕНА СО СКИДКОЙ, €2]]*$H$1</f>
        <v>8115</v>
      </c>
      <c r="I878" s="22"/>
    </row>
    <row r="879" spans="1:9" ht="21.6" x14ac:dyDescent="0.3">
      <c r="A879" s="31" t="s">
        <v>1671</v>
      </c>
      <c r="B879" s="32" t="s">
        <v>1680</v>
      </c>
      <c r="C879" s="33" t="s">
        <v>1681</v>
      </c>
      <c r="D879" s="24">
        <v>1399.75</v>
      </c>
      <c r="E879" s="24">
        <f>MROUND(Таблица1[[#This Row],[BRUTTO, €]]*1.15,0.05)</f>
        <v>1609.7</v>
      </c>
      <c r="F879" s="20">
        <f>MROUND(Таблица1[[#This Row],[BRUTTO, €]]*1.4,0.05)</f>
        <v>1959.65</v>
      </c>
      <c r="G879" s="24">
        <f>Таблица1[[#This Row],[ЦЕНА В МОСКВЕ, €]]-Таблица1[[#This Row],[ЦЕНА В МОСКВЕ, €]]*$I$2</f>
        <v>1959.65</v>
      </c>
      <c r="H879" s="41">
        <f>Таблица1[[#This Row],[ЦЕНА СО СКИДКОЙ, €2]]*$H$1</f>
        <v>146973.75</v>
      </c>
      <c r="I879" s="22"/>
    </row>
    <row r="880" spans="1:9" ht="31.8" x14ac:dyDescent="0.3">
      <c r="A880" s="31" t="s">
        <v>1671</v>
      </c>
      <c r="B880" s="32" t="s">
        <v>1672</v>
      </c>
      <c r="C880" s="33" t="s">
        <v>1673</v>
      </c>
      <c r="D880" s="24">
        <v>1399.75</v>
      </c>
      <c r="E880" s="24">
        <f>MROUND(Таблица1[[#This Row],[BRUTTO, €]]*1.15,0.05)</f>
        <v>1609.7</v>
      </c>
      <c r="F880" s="20">
        <f>MROUND(Таблица1[[#This Row],[BRUTTO, €]]*1.4,0.05)</f>
        <v>1959.65</v>
      </c>
      <c r="G880" s="24">
        <f>Таблица1[[#This Row],[ЦЕНА В МОСКВЕ, €]]-Таблица1[[#This Row],[ЦЕНА В МОСКВЕ, €]]*$I$2</f>
        <v>1959.65</v>
      </c>
      <c r="H880" s="41">
        <f>Таблица1[[#This Row],[ЦЕНА СО СКИДКОЙ, €2]]*$H$1</f>
        <v>146973.75</v>
      </c>
      <c r="I880" s="22"/>
    </row>
    <row r="881" spans="1:9" ht="21.6" x14ac:dyDescent="0.3">
      <c r="A881" s="31" t="s">
        <v>1671</v>
      </c>
      <c r="B881" s="32" t="s">
        <v>1682</v>
      </c>
      <c r="C881" s="33" t="s">
        <v>1683</v>
      </c>
      <c r="D881" s="24">
        <v>1418.65</v>
      </c>
      <c r="E881" s="24">
        <f>MROUND(Таблица1[[#This Row],[BRUTTO, €]]*1.15,0.05)</f>
        <v>1631.45</v>
      </c>
      <c r="F881" s="20">
        <f>MROUND(Таблица1[[#This Row],[BRUTTO, €]]*1.4,0.05)</f>
        <v>1986.1000000000001</v>
      </c>
      <c r="G881" s="24">
        <f>Таблица1[[#This Row],[ЦЕНА В МОСКВЕ, €]]-Таблица1[[#This Row],[ЦЕНА В МОСКВЕ, €]]*$I$2</f>
        <v>1986.1000000000001</v>
      </c>
      <c r="H881" s="41">
        <f>Таблица1[[#This Row],[ЦЕНА СО СКИДКОЙ, €2]]*$H$1</f>
        <v>148957.5</v>
      </c>
      <c r="I881" s="22"/>
    </row>
    <row r="882" spans="1:9" ht="31.8" x14ac:dyDescent="0.3">
      <c r="A882" s="31" t="s">
        <v>1671</v>
      </c>
      <c r="B882" s="32" t="s">
        <v>1674</v>
      </c>
      <c r="C882" s="33" t="s">
        <v>1675</v>
      </c>
      <c r="D882" s="24">
        <v>1418.65</v>
      </c>
      <c r="E882" s="24">
        <f>MROUND(Таблица1[[#This Row],[BRUTTO, €]]*1.15,0.05)</f>
        <v>1631.45</v>
      </c>
      <c r="F882" s="20">
        <f>MROUND(Таблица1[[#This Row],[BRUTTO, €]]*1.4,0.05)</f>
        <v>1986.1000000000001</v>
      </c>
      <c r="G882" s="24">
        <f>Таблица1[[#This Row],[ЦЕНА В МОСКВЕ, €]]-Таблица1[[#This Row],[ЦЕНА В МОСКВЕ, €]]*$I$2</f>
        <v>1986.1000000000001</v>
      </c>
      <c r="H882" s="41">
        <f>Таблица1[[#This Row],[ЦЕНА СО СКИДКОЙ, €2]]*$H$1</f>
        <v>148957.5</v>
      </c>
      <c r="I882" s="22"/>
    </row>
    <row r="883" spans="1:9" ht="21.6" x14ac:dyDescent="0.3">
      <c r="A883" s="31" t="s">
        <v>1671</v>
      </c>
      <c r="B883" s="32" t="s">
        <v>1684</v>
      </c>
      <c r="C883" s="33" t="s">
        <v>1685</v>
      </c>
      <c r="D883" s="24">
        <v>1454.4</v>
      </c>
      <c r="E883" s="24">
        <f>MROUND(Таблица1[[#This Row],[BRUTTO, €]]*1.15,0.05)</f>
        <v>1672.5500000000002</v>
      </c>
      <c r="F883" s="20">
        <f>MROUND(Таблица1[[#This Row],[BRUTTO, €]]*1.4,0.05)</f>
        <v>2036.15</v>
      </c>
      <c r="G883" s="24">
        <f>Таблица1[[#This Row],[ЦЕНА В МОСКВЕ, €]]-Таблица1[[#This Row],[ЦЕНА В МОСКВЕ, €]]*$I$2</f>
        <v>2036.15</v>
      </c>
      <c r="H883" s="41">
        <f>Таблица1[[#This Row],[ЦЕНА СО СКИДКОЙ, €2]]*$H$1</f>
        <v>152711.25</v>
      </c>
      <c r="I883" s="22"/>
    </row>
    <row r="884" spans="1:9" ht="31.8" x14ac:dyDescent="0.3">
      <c r="A884" s="31" t="s">
        <v>1671</v>
      </c>
      <c r="B884" s="32" t="s">
        <v>1676</v>
      </c>
      <c r="C884" s="33" t="s">
        <v>1677</v>
      </c>
      <c r="D884" s="24">
        <v>1454.4</v>
      </c>
      <c r="E884" s="24">
        <f>MROUND(Таблица1[[#This Row],[BRUTTO, €]]*1.15,0.05)</f>
        <v>1672.5500000000002</v>
      </c>
      <c r="F884" s="20">
        <f>MROUND(Таблица1[[#This Row],[BRUTTO, €]]*1.4,0.05)</f>
        <v>2036.15</v>
      </c>
      <c r="G884" s="24">
        <f>Таблица1[[#This Row],[ЦЕНА В МОСКВЕ, €]]-Таблица1[[#This Row],[ЦЕНА В МОСКВЕ, €]]*$I$2</f>
        <v>2036.15</v>
      </c>
      <c r="H884" s="41">
        <f>Таблица1[[#This Row],[ЦЕНА СО СКИДКОЙ, €2]]*$H$1</f>
        <v>152711.25</v>
      </c>
      <c r="I884" s="22"/>
    </row>
    <row r="885" spans="1:9" ht="21.6" x14ac:dyDescent="0.3">
      <c r="A885" s="31" t="s">
        <v>1671</v>
      </c>
      <c r="B885" s="32" t="s">
        <v>1686</v>
      </c>
      <c r="C885" s="33" t="s">
        <v>1687</v>
      </c>
      <c r="D885" s="24">
        <v>1472.55</v>
      </c>
      <c r="E885" s="24">
        <f>MROUND(Таблица1[[#This Row],[BRUTTO, €]]*1.15,0.05)</f>
        <v>1693.45</v>
      </c>
      <c r="F885" s="20">
        <f>MROUND(Таблица1[[#This Row],[BRUTTO, €]]*1.4,0.05)</f>
        <v>2061.5500000000002</v>
      </c>
      <c r="G885" s="24">
        <f>Таблица1[[#This Row],[ЦЕНА В МОСКВЕ, €]]-Таблица1[[#This Row],[ЦЕНА В МОСКВЕ, €]]*$I$2</f>
        <v>2061.5500000000002</v>
      </c>
      <c r="H885" s="41">
        <f>Таблица1[[#This Row],[ЦЕНА СО СКИДКОЙ, €2]]*$H$1</f>
        <v>154616.25</v>
      </c>
      <c r="I885" s="22"/>
    </row>
    <row r="886" spans="1:9" ht="31.8" x14ac:dyDescent="0.3">
      <c r="A886" s="31" t="s">
        <v>1671</v>
      </c>
      <c r="B886" s="32" t="s">
        <v>1678</v>
      </c>
      <c r="C886" s="33" t="s">
        <v>1679</v>
      </c>
      <c r="D886" s="24">
        <v>1472.55</v>
      </c>
      <c r="E886" s="24">
        <f>MROUND(Таблица1[[#This Row],[BRUTTO, €]]*1.15,0.05)</f>
        <v>1693.45</v>
      </c>
      <c r="F886" s="20">
        <f>MROUND(Таблица1[[#This Row],[BRUTTO, €]]*1.4,0.05)</f>
        <v>2061.5500000000002</v>
      </c>
      <c r="G886" s="24">
        <f>Таблица1[[#This Row],[ЦЕНА В МОСКВЕ, €]]-Таблица1[[#This Row],[ЦЕНА В МОСКВЕ, €]]*$I$2</f>
        <v>2061.5500000000002</v>
      </c>
      <c r="H886" s="41">
        <f>Таблица1[[#This Row],[ЦЕНА СО СКИДКОЙ, €2]]*$H$1</f>
        <v>154616.25</v>
      </c>
      <c r="I886" s="22"/>
    </row>
    <row r="887" spans="1:9" x14ac:dyDescent="0.3">
      <c r="A887" s="31" t="s">
        <v>1671</v>
      </c>
      <c r="B887" s="32" t="s">
        <v>1716</v>
      </c>
      <c r="C887" s="33" t="s">
        <v>1717</v>
      </c>
      <c r="D887" s="24">
        <v>112.4</v>
      </c>
      <c r="E887" s="24">
        <f>MROUND(Таблица1[[#This Row],[BRUTTO, €]]*1.15,0.05)</f>
        <v>129.25</v>
      </c>
      <c r="F887" s="20">
        <f>MROUND(Таблица1[[#This Row],[BRUTTO, €]]*1.4,0.05)</f>
        <v>157.35000000000002</v>
      </c>
      <c r="G887" s="24">
        <f>Таблица1[[#This Row],[ЦЕНА В МОСКВЕ, €]]-Таблица1[[#This Row],[ЦЕНА В МОСКВЕ, €]]*$I$2</f>
        <v>157.35000000000002</v>
      </c>
      <c r="H887" s="41">
        <f>Таблица1[[#This Row],[ЦЕНА СО СКИДКОЙ, €2]]*$H$1</f>
        <v>11801.250000000002</v>
      </c>
      <c r="I887" s="22"/>
    </row>
    <row r="888" spans="1:9" x14ac:dyDescent="0.3">
      <c r="A888" s="31" t="s">
        <v>1671</v>
      </c>
      <c r="B888" s="32" t="s">
        <v>1718</v>
      </c>
      <c r="C888" s="33" t="s">
        <v>1719</v>
      </c>
      <c r="D888" s="24">
        <v>112.4</v>
      </c>
      <c r="E888" s="24">
        <f>MROUND(Таблица1[[#This Row],[BRUTTO, €]]*1.15,0.05)</f>
        <v>129.25</v>
      </c>
      <c r="F888" s="20">
        <f>MROUND(Таблица1[[#This Row],[BRUTTO, €]]*1.4,0.05)</f>
        <v>157.35000000000002</v>
      </c>
      <c r="G888" s="24">
        <f>Таблица1[[#This Row],[ЦЕНА В МОСКВЕ, €]]-Таблица1[[#This Row],[ЦЕНА В МОСКВЕ, €]]*$I$2</f>
        <v>157.35000000000002</v>
      </c>
      <c r="H888" s="41">
        <f>Таблица1[[#This Row],[ЦЕНА СО СКИДКОЙ, €2]]*$H$1</f>
        <v>11801.250000000002</v>
      </c>
      <c r="I888" s="22"/>
    </row>
    <row r="889" spans="1:9" x14ac:dyDescent="0.3">
      <c r="A889" s="31" t="s">
        <v>1671</v>
      </c>
      <c r="B889" s="32" t="s">
        <v>1720</v>
      </c>
      <c r="C889" s="33" t="s">
        <v>1721</v>
      </c>
      <c r="D889" s="24">
        <v>112.4</v>
      </c>
      <c r="E889" s="24">
        <f>MROUND(Таблица1[[#This Row],[BRUTTO, €]]*1.15,0.05)</f>
        <v>129.25</v>
      </c>
      <c r="F889" s="20">
        <f>MROUND(Таблица1[[#This Row],[BRUTTO, €]]*1.4,0.05)</f>
        <v>157.35000000000002</v>
      </c>
      <c r="G889" s="24">
        <f>Таблица1[[#This Row],[ЦЕНА В МОСКВЕ, €]]-Таблица1[[#This Row],[ЦЕНА В МОСКВЕ, €]]*$I$2</f>
        <v>157.35000000000002</v>
      </c>
      <c r="H889" s="41">
        <f>Таблица1[[#This Row],[ЦЕНА СО СКИДКОЙ, €2]]*$H$1</f>
        <v>11801.250000000002</v>
      </c>
      <c r="I889" s="22"/>
    </row>
    <row r="890" spans="1:9" x14ac:dyDescent="0.3">
      <c r="A890" s="31" t="s">
        <v>1671</v>
      </c>
      <c r="B890" s="32" t="s">
        <v>1722</v>
      </c>
      <c r="C890" s="33" t="s">
        <v>1723</v>
      </c>
      <c r="D890" s="24">
        <v>112.4</v>
      </c>
      <c r="E890" s="24">
        <f>MROUND(Таблица1[[#This Row],[BRUTTO, €]]*1.15,0.05)</f>
        <v>129.25</v>
      </c>
      <c r="F890" s="20">
        <f>MROUND(Таблица1[[#This Row],[BRUTTO, €]]*1.4,0.05)</f>
        <v>157.35000000000002</v>
      </c>
      <c r="G890" s="24">
        <f>Таблица1[[#This Row],[ЦЕНА В МОСКВЕ, €]]-Таблица1[[#This Row],[ЦЕНА В МОСКВЕ, €]]*$I$2</f>
        <v>157.35000000000002</v>
      </c>
      <c r="H890" s="41">
        <f>Таблица1[[#This Row],[ЦЕНА СО СКИДКОЙ, €2]]*$H$1</f>
        <v>11801.250000000002</v>
      </c>
      <c r="I890" s="22"/>
    </row>
    <row r="891" spans="1:9" x14ac:dyDescent="0.3">
      <c r="A891" s="31" t="s">
        <v>1671</v>
      </c>
      <c r="B891" s="32" t="s">
        <v>1724</v>
      </c>
      <c r="C891" s="33" t="s">
        <v>1725</v>
      </c>
      <c r="D891" s="24">
        <v>83.45</v>
      </c>
      <c r="E891" s="24">
        <f>MROUND(Таблица1[[#This Row],[BRUTTO, €]]*1.15,0.05)</f>
        <v>95.95</v>
      </c>
      <c r="F891" s="20">
        <f>MROUND(Таблица1[[#This Row],[BRUTTO, €]]*1.4,0.05)</f>
        <v>116.85000000000001</v>
      </c>
      <c r="G891" s="24">
        <f>Таблица1[[#This Row],[ЦЕНА В МОСКВЕ, €]]-Таблица1[[#This Row],[ЦЕНА В МОСКВЕ, €]]*$I$2</f>
        <v>116.85000000000001</v>
      </c>
      <c r="H891" s="41">
        <f>Таблица1[[#This Row],[ЦЕНА СО СКИДКОЙ, €2]]*$H$1</f>
        <v>8763.75</v>
      </c>
      <c r="I891" s="22"/>
    </row>
    <row r="892" spans="1:9" x14ac:dyDescent="0.3">
      <c r="A892" s="31" t="s">
        <v>1671</v>
      </c>
      <c r="B892" s="32" t="s">
        <v>1688</v>
      </c>
      <c r="C892" s="33" t="s">
        <v>1689</v>
      </c>
      <c r="D892" s="24">
        <v>47.3</v>
      </c>
      <c r="E892" s="24">
        <f>MROUND(Таблица1[[#This Row],[BRUTTO, €]]*1.15,0.05)</f>
        <v>54.400000000000006</v>
      </c>
      <c r="F892" s="20">
        <f>MROUND(Таблица1[[#This Row],[BRUTTO, €]]*1.4,0.05)</f>
        <v>66.2</v>
      </c>
      <c r="G892" s="24">
        <f>Таблица1[[#This Row],[ЦЕНА В МОСКВЕ, €]]-Таблица1[[#This Row],[ЦЕНА В МОСКВЕ, €]]*$I$2</f>
        <v>66.2</v>
      </c>
      <c r="H892" s="41">
        <f>Таблица1[[#This Row],[ЦЕНА СО СКИДКОЙ, €2]]*$H$1</f>
        <v>4965</v>
      </c>
      <c r="I892" s="22"/>
    </row>
    <row r="893" spans="1:9" x14ac:dyDescent="0.3">
      <c r="A893" s="31" t="s">
        <v>1671</v>
      </c>
      <c r="B893" s="32" t="s">
        <v>1690</v>
      </c>
      <c r="C893" s="33" t="s">
        <v>1691</v>
      </c>
      <c r="D893" s="24">
        <v>65.650000000000006</v>
      </c>
      <c r="E893" s="24">
        <f>MROUND(Таблица1[[#This Row],[BRUTTO, €]]*1.15,0.05)</f>
        <v>75.5</v>
      </c>
      <c r="F893" s="20">
        <f>MROUND(Таблица1[[#This Row],[BRUTTO, €]]*1.4,0.05)</f>
        <v>91.9</v>
      </c>
      <c r="G893" s="24">
        <f>Таблица1[[#This Row],[ЦЕНА В МОСКВЕ, €]]-Таблица1[[#This Row],[ЦЕНА В МОСКВЕ, €]]*$I$2</f>
        <v>91.9</v>
      </c>
      <c r="H893" s="41">
        <f>Таблица1[[#This Row],[ЦЕНА СО СКИДКОЙ, €2]]*$H$1</f>
        <v>6892.5</v>
      </c>
      <c r="I893" s="22"/>
    </row>
    <row r="894" spans="1:9" x14ac:dyDescent="0.3">
      <c r="A894" s="31" t="s">
        <v>1671</v>
      </c>
      <c r="B894" s="32" t="s">
        <v>1692</v>
      </c>
      <c r="C894" s="33" t="s">
        <v>1693</v>
      </c>
      <c r="D894" s="24">
        <v>65.650000000000006</v>
      </c>
      <c r="E894" s="24">
        <f>MROUND(Таблица1[[#This Row],[BRUTTO, €]]*1.15,0.05)</f>
        <v>75.5</v>
      </c>
      <c r="F894" s="20">
        <f>MROUND(Таблица1[[#This Row],[BRUTTO, €]]*1.4,0.05)</f>
        <v>91.9</v>
      </c>
      <c r="G894" s="24">
        <f>Таблица1[[#This Row],[ЦЕНА В МОСКВЕ, €]]-Таблица1[[#This Row],[ЦЕНА В МОСКВЕ, €]]*$I$2</f>
        <v>91.9</v>
      </c>
      <c r="H894" s="41">
        <f>Таблица1[[#This Row],[ЦЕНА СО СКИДКОЙ, €2]]*$H$1</f>
        <v>6892.5</v>
      </c>
      <c r="I894" s="22"/>
    </row>
    <row r="895" spans="1:9" x14ac:dyDescent="0.3">
      <c r="A895" s="31" t="s">
        <v>1671</v>
      </c>
      <c r="B895" s="32" t="s">
        <v>1694</v>
      </c>
      <c r="C895" s="33" t="s">
        <v>1695</v>
      </c>
      <c r="D895" s="24">
        <v>113.8</v>
      </c>
      <c r="E895" s="24">
        <f>MROUND(Таблица1[[#This Row],[BRUTTO, €]]*1.15,0.05)</f>
        <v>130.85</v>
      </c>
      <c r="F895" s="20">
        <f>MROUND(Таблица1[[#This Row],[BRUTTO, €]]*1.4,0.05)</f>
        <v>159.30000000000001</v>
      </c>
      <c r="G895" s="24">
        <f>Таблица1[[#This Row],[ЦЕНА В МОСКВЕ, €]]-Таблица1[[#This Row],[ЦЕНА В МОСКВЕ, €]]*$I$2</f>
        <v>159.30000000000001</v>
      </c>
      <c r="H895" s="41">
        <f>Таблица1[[#This Row],[ЦЕНА СО СКИДКОЙ, €2]]*$H$1</f>
        <v>11947.5</v>
      </c>
      <c r="I895" s="22"/>
    </row>
    <row r="896" spans="1:9" ht="21.6" x14ac:dyDescent="0.3">
      <c r="A896" s="31" t="s">
        <v>1671</v>
      </c>
      <c r="B896" s="32" t="s">
        <v>1696</v>
      </c>
      <c r="C896" s="33" t="s">
        <v>1697</v>
      </c>
      <c r="D896" s="24">
        <v>122.05</v>
      </c>
      <c r="E896" s="24">
        <f>MROUND(Таблица1[[#This Row],[BRUTTO, €]]*1.15,0.05)</f>
        <v>140.35</v>
      </c>
      <c r="F896" s="20">
        <f>MROUND(Таблица1[[#This Row],[BRUTTO, €]]*1.4,0.05)</f>
        <v>170.85000000000002</v>
      </c>
      <c r="G896" s="24">
        <f>Таблица1[[#This Row],[ЦЕНА В МОСКВЕ, €]]-Таблица1[[#This Row],[ЦЕНА В МОСКВЕ, €]]*$I$2</f>
        <v>170.85000000000002</v>
      </c>
      <c r="H896" s="41">
        <f>Таблица1[[#This Row],[ЦЕНА СО СКИДКОЙ, €2]]*$H$1</f>
        <v>12813.750000000002</v>
      </c>
      <c r="I896" s="22"/>
    </row>
    <row r="897" spans="1:9" ht="21.6" x14ac:dyDescent="0.3">
      <c r="A897" s="31" t="s">
        <v>1671</v>
      </c>
      <c r="B897" s="32" t="s">
        <v>1698</v>
      </c>
      <c r="C897" s="33" t="s">
        <v>1699</v>
      </c>
      <c r="D897" s="24">
        <v>122.05</v>
      </c>
      <c r="E897" s="24">
        <f>MROUND(Таблица1[[#This Row],[BRUTTO, €]]*1.15,0.05)</f>
        <v>140.35</v>
      </c>
      <c r="F897" s="20">
        <f>MROUND(Таблица1[[#This Row],[BRUTTO, €]]*1.4,0.05)</f>
        <v>170.85000000000002</v>
      </c>
      <c r="G897" s="24">
        <f>Таблица1[[#This Row],[ЦЕНА В МОСКВЕ, €]]-Таблица1[[#This Row],[ЦЕНА В МОСКВЕ, €]]*$I$2</f>
        <v>170.85000000000002</v>
      </c>
      <c r="H897" s="41">
        <f>Таблица1[[#This Row],[ЦЕНА СО СКИДКОЙ, €2]]*$H$1</f>
        <v>12813.750000000002</v>
      </c>
      <c r="I897" s="22"/>
    </row>
    <row r="898" spans="1:9" ht="21.6" x14ac:dyDescent="0.3">
      <c r="A898" s="31" t="s">
        <v>1671</v>
      </c>
      <c r="B898" s="32" t="s">
        <v>1700</v>
      </c>
      <c r="C898" s="33" t="s">
        <v>1701</v>
      </c>
      <c r="D898" s="24">
        <v>32.5</v>
      </c>
      <c r="E898" s="24">
        <f>MROUND(Таблица1[[#This Row],[BRUTTO, €]]*1.15,0.05)</f>
        <v>37.4</v>
      </c>
      <c r="F898" s="20">
        <f>MROUND(Таблица1[[#This Row],[BRUTTO, €]]*1.4,0.05)</f>
        <v>45.5</v>
      </c>
      <c r="G898" s="24">
        <f>Таблица1[[#This Row],[ЦЕНА В МОСКВЕ, €]]-Таблица1[[#This Row],[ЦЕНА В МОСКВЕ, €]]*$I$2</f>
        <v>45.5</v>
      </c>
      <c r="H898" s="41">
        <f>Таблица1[[#This Row],[ЦЕНА СО СКИДКОЙ, €2]]*$H$1</f>
        <v>3412.5</v>
      </c>
      <c r="I898" s="22"/>
    </row>
    <row r="899" spans="1:9" ht="21.6" x14ac:dyDescent="0.3">
      <c r="A899" s="31" t="s">
        <v>1671</v>
      </c>
      <c r="B899" s="32" t="s">
        <v>1702</v>
      </c>
      <c r="C899" s="33" t="s">
        <v>1703</v>
      </c>
      <c r="D899" s="24">
        <v>32.5</v>
      </c>
      <c r="E899" s="24">
        <f>MROUND(Таблица1[[#This Row],[BRUTTO, €]]*1.15,0.05)</f>
        <v>37.4</v>
      </c>
      <c r="F899" s="20">
        <f>MROUND(Таблица1[[#This Row],[BRUTTO, €]]*1.4,0.05)</f>
        <v>45.5</v>
      </c>
      <c r="G899" s="24">
        <f>Таблица1[[#This Row],[ЦЕНА В МОСКВЕ, €]]-Таблица1[[#This Row],[ЦЕНА В МОСКВЕ, €]]*$I$2</f>
        <v>45.5</v>
      </c>
      <c r="H899" s="41">
        <f>Таблица1[[#This Row],[ЦЕНА СО СКИДКОЙ, €2]]*$H$1</f>
        <v>3412.5</v>
      </c>
      <c r="I899" s="22"/>
    </row>
    <row r="900" spans="1:9" ht="21.6" x14ac:dyDescent="0.3">
      <c r="A900" s="31" t="s">
        <v>1671</v>
      </c>
      <c r="B900" s="32" t="s">
        <v>1704</v>
      </c>
      <c r="C900" s="33" t="s">
        <v>1705</v>
      </c>
      <c r="D900" s="24">
        <v>35.299999999999997</v>
      </c>
      <c r="E900" s="24">
        <f>MROUND(Таблица1[[#This Row],[BRUTTO, €]]*1.15,0.05)</f>
        <v>40.6</v>
      </c>
      <c r="F900" s="20">
        <f>MROUND(Таблица1[[#This Row],[BRUTTO, €]]*1.4,0.05)</f>
        <v>49.400000000000006</v>
      </c>
      <c r="G900" s="24">
        <f>Таблица1[[#This Row],[ЦЕНА В МОСКВЕ, €]]-Таблица1[[#This Row],[ЦЕНА В МОСКВЕ, €]]*$I$2</f>
        <v>49.400000000000006</v>
      </c>
      <c r="H900" s="41">
        <f>Таблица1[[#This Row],[ЦЕНА СО СКИДКОЙ, €2]]*$H$1</f>
        <v>3705.0000000000005</v>
      </c>
      <c r="I900" s="22"/>
    </row>
    <row r="901" spans="1:9" ht="21.6" x14ac:dyDescent="0.3">
      <c r="A901" s="31" t="s">
        <v>1671</v>
      </c>
      <c r="B901" s="32" t="s">
        <v>1706</v>
      </c>
      <c r="C901" s="33" t="s">
        <v>1707</v>
      </c>
      <c r="D901" s="24">
        <v>35.299999999999997</v>
      </c>
      <c r="E901" s="24">
        <f>MROUND(Таблица1[[#This Row],[BRUTTO, €]]*1.15,0.05)</f>
        <v>40.6</v>
      </c>
      <c r="F901" s="20">
        <f>MROUND(Таблица1[[#This Row],[BRUTTO, €]]*1.4,0.05)</f>
        <v>49.400000000000006</v>
      </c>
      <c r="G901" s="24">
        <f>Таблица1[[#This Row],[ЦЕНА В МОСКВЕ, €]]-Таблица1[[#This Row],[ЦЕНА В МОСКВЕ, €]]*$I$2</f>
        <v>49.400000000000006</v>
      </c>
      <c r="H901" s="41">
        <f>Таблица1[[#This Row],[ЦЕНА СО СКИДКОЙ, €2]]*$H$1</f>
        <v>3705.0000000000005</v>
      </c>
      <c r="I901" s="22"/>
    </row>
    <row r="902" spans="1:9" ht="21.6" x14ac:dyDescent="0.3">
      <c r="A902" s="31" t="s">
        <v>1671</v>
      </c>
      <c r="B902" s="32" t="s">
        <v>1708</v>
      </c>
      <c r="C902" s="33" t="s">
        <v>1709</v>
      </c>
      <c r="D902" s="24">
        <v>32.25</v>
      </c>
      <c r="E902" s="24">
        <f>MROUND(Таблица1[[#This Row],[BRUTTO, €]]*1.15,0.05)</f>
        <v>37.1</v>
      </c>
      <c r="F902" s="20">
        <f>MROUND(Таблица1[[#This Row],[BRUTTO, €]]*1.4,0.05)</f>
        <v>45.150000000000006</v>
      </c>
      <c r="G902" s="24">
        <f>Таблица1[[#This Row],[ЦЕНА В МОСКВЕ, €]]-Таблица1[[#This Row],[ЦЕНА В МОСКВЕ, €]]*$I$2</f>
        <v>45.150000000000006</v>
      </c>
      <c r="H902" s="41">
        <f>Таблица1[[#This Row],[ЦЕНА СО СКИДКОЙ, €2]]*$H$1</f>
        <v>3386.2500000000005</v>
      </c>
      <c r="I902" s="22"/>
    </row>
    <row r="903" spans="1:9" ht="21.6" x14ac:dyDescent="0.3">
      <c r="A903" s="31" t="s">
        <v>1671</v>
      </c>
      <c r="B903" s="32" t="s">
        <v>1710</v>
      </c>
      <c r="C903" s="33" t="s">
        <v>1711</v>
      </c>
      <c r="D903" s="24">
        <v>59.75</v>
      </c>
      <c r="E903" s="24">
        <f>MROUND(Таблица1[[#This Row],[BRUTTO, €]]*1.15,0.05)</f>
        <v>68.7</v>
      </c>
      <c r="F903" s="20">
        <f>MROUND(Таблица1[[#This Row],[BRUTTO, €]]*1.4,0.05)</f>
        <v>83.65</v>
      </c>
      <c r="G903" s="24">
        <f>Таблица1[[#This Row],[ЦЕНА В МОСКВЕ, €]]-Таблица1[[#This Row],[ЦЕНА В МОСКВЕ, €]]*$I$2</f>
        <v>83.65</v>
      </c>
      <c r="H903" s="41">
        <f>Таблица1[[#This Row],[ЦЕНА СО СКИДКОЙ, €2]]*$H$1</f>
        <v>6273.75</v>
      </c>
      <c r="I903" s="22"/>
    </row>
    <row r="904" spans="1:9" ht="21.6" x14ac:dyDescent="0.3">
      <c r="A904" s="31" t="s">
        <v>1671</v>
      </c>
      <c r="B904" s="32" t="s">
        <v>1712</v>
      </c>
      <c r="C904" s="33" t="s">
        <v>1713</v>
      </c>
      <c r="D904" s="24">
        <v>118.65</v>
      </c>
      <c r="E904" s="24">
        <f>MROUND(Таблица1[[#This Row],[BRUTTO, €]]*1.15,0.05)</f>
        <v>136.45000000000002</v>
      </c>
      <c r="F904" s="20">
        <f>MROUND(Таблица1[[#This Row],[BRUTTO, €]]*1.4,0.05)</f>
        <v>166.10000000000002</v>
      </c>
      <c r="G904" s="24">
        <f>Таблица1[[#This Row],[ЦЕНА В МОСКВЕ, €]]-Таблица1[[#This Row],[ЦЕНА В МОСКВЕ, €]]*$I$2</f>
        <v>166.10000000000002</v>
      </c>
      <c r="H904" s="41">
        <f>Таблица1[[#This Row],[ЦЕНА СО СКИДКОЙ, €2]]*$H$1</f>
        <v>12457.500000000002</v>
      </c>
      <c r="I904" s="22"/>
    </row>
    <row r="905" spans="1:9" ht="31.8" x14ac:dyDescent="0.3">
      <c r="A905" s="31" t="s">
        <v>1671</v>
      </c>
      <c r="B905" s="32" t="s">
        <v>1714</v>
      </c>
      <c r="C905" s="33" t="s">
        <v>1715</v>
      </c>
      <c r="D905" s="24">
        <v>158.80000000000001</v>
      </c>
      <c r="E905" s="24">
        <f>MROUND(Таблица1[[#This Row],[BRUTTO, €]]*1.15,0.05)</f>
        <v>182.60000000000002</v>
      </c>
      <c r="F905" s="20">
        <f>MROUND(Таблица1[[#This Row],[BRUTTO, €]]*1.4,0.05)</f>
        <v>222.3</v>
      </c>
      <c r="G905" s="24">
        <f>Таблица1[[#This Row],[ЦЕНА В МОСКВЕ, €]]-Таблица1[[#This Row],[ЦЕНА В МОСКВЕ, €]]*$I$2</f>
        <v>222.3</v>
      </c>
      <c r="H905" s="41">
        <f>Таблица1[[#This Row],[ЦЕНА СО СКИДКОЙ, €2]]*$H$1</f>
        <v>16672.5</v>
      </c>
      <c r="I905" s="22"/>
    </row>
    <row r="906" spans="1:9" ht="21.6" x14ac:dyDescent="0.3">
      <c r="A906" s="31" t="s">
        <v>1671</v>
      </c>
      <c r="B906" s="32" t="s">
        <v>1754</v>
      </c>
      <c r="C906" s="33" t="s">
        <v>1755</v>
      </c>
      <c r="D906" s="24">
        <v>380.8</v>
      </c>
      <c r="E906" s="24">
        <f>MROUND(Таблица1[[#This Row],[BRUTTO, €]]*1.15,0.05)</f>
        <v>437.90000000000003</v>
      </c>
      <c r="F906" s="20">
        <f>MROUND(Таблица1[[#This Row],[BRUTTO, €]]*1.4,0.05)</f>
        <v>533.1</v>
      </c>
      <c r="G906" s="24">
        <f>Таблица1[[#This Row],[ЦЕНА В МОСКВЕ, €]]-Таблица1[[#This Row],[ЦЕНА В МОСКВЕ, €]]*$I$2</f>
        <v>533.1</v>
      </c>
      <c r="H906" s="41">
        <f>Таблица1[[#This Row],[ЦЕНА СО СКИДКОЙ, €2]]*$H$1</f>
        <v>39982.5</v>
      </c>
      <c r="I906" s="22"/>
    </row>
    <row r="907" spans="1:9" ht="21.6" x14ac:dyDescent="0.3">
      <c r="A907" s="31" t="s">
        <v>1671</v>
      </c>
      <c r="B907" s="32" t="s">
        <v>1756</v>
      </c>
      <c r="C907" s="33" t="s">
        <v>1757</v>
      </c>
      <c r="D907" s="24">
        <v>179.5</v>
      </c>
      <c r="E907" s="24">
        <f>MROUND(Таблица1[[#This Row],[BRUTTO, €]]*1.15,0.05)</f>
        <v>206.4</v>
      </c>
      <c r="F907" s="20">
        <f>MROUND(Таблица1[[#This Row],[BRUTTO, €]]*1.4,0.05)</f>
        <v>251.3</v>
      </c>
      <c r="G907" s="24">
        <f>Таблица1[[#This Row],[ЦЕНА В МОСКВЕ, €]]-Таблица1[[#This Row],[ЦЕНА В МОСКВЕ, €]]*$I$2</f>
        <v>251.3</v>
      </c>
      <c r="H907" s="41">
        <f>Таблица1[[#This Row],[ЦЕНА СО СКИДКОЙ, €2]]*$H$1</f>
        <v>18847.5</v>
      </c>
      <c r="I907" s="22"/>
    </row>
    <row r="908" spans="1:9" x14ac:dyDescent="0.3">
      <c r="A908" s="31" t="s">
        <v>1671</v>
      </c>
      <c r="B908" s="32" t="s">
        <v>1758</v>
      </c>
      <c r="C908" s="33" t="s">
        <v>1759</v>
      </c>
      <c r="D908" s="24">
        <v>24.65</v>
      </c>
      <c r="E908" s="24">
        <f>MROUND(Таблица1[[#This Row],[BRUTTO, €]]*1.15,0.05)</f>
        <v>28.35</v>
      </c>
      <c r="F908" s="20">
        <f>MROUND(Таблица1[[#This Row],[BRUTTO, €]]*1.4,0.05)</f>
        <v>34.5</v>
      </c>
      <c r="G908" s="24">
        <f>Таблица1[[#This Row],[ЦЕНА В МОСКВЕ, €]]-Таблица1[[#This Row],[ЦЕНА В МОСКВЕ, €]]*$I$2</f>
        <v>34.5</v>
      </c>
      <c r="H908" s="41">
        <f>Таблица1[[#This Row],[ЦЕНА СО СКИДКОЙ, €2]]*$H$1</f>
        <v>2587.5</v>
      </c>
      <c r="I908" s="22"/>
    </row>
    <row r="909" spans="1:9" ht="21.6" x14ac:dyDescent="0.3">
      <c r="A909" s="31" t="s">
        <v>1768</v>
      </c>
      <c r="B909" s="32" t="s">
        <v>3099</v>
      </c>
      <c r="C909" s="33" t="s">
        <v>3100</v>
      </c>
      <c r="D909" s="24">
        <v>62</v>
      </c>
      <c r="E909" s="24">
        <f>MROUND(Таблица1[[#This Row],[BRUTTO, €]]*1.15,0.05)</f>
        <v>71.3</v>
      </c>
      <c r="F909" s="20">
        <f>MROUND(Таблица1[[#This Row],[BRUTTO, €]]*1.4,0.05)</f>
        <v>86.800000000000011</v>
      </c>
      <c r="G909" s="24">
        <f>Таблица1[[#This Row],[ЦЕНА В МОСКВЕ, €]]-Таблица1[[#This Row],[ЦЕНА В МОСКВЕ, €]]*$I$2</f>
        <v>86.800000000000011</v>
      </c>
      <c r="H909" s="41">
        <f>Таблица1[[#This Row],[ЦЕНА СО СКИДКОЙ, €2]]*$H$1</f>
        <v>6510.0000000000009</v>
      </c>
      <c r="I909" s="22"/>
    </row>
    <row r="910" spans="1:9" ht="31.8" x14ac:dyDescent="0.3">
      <c r="A910" s="31" t="s">
        <v>1768</v>
      </c>
      <c r="B910" s="32" t="s">
        <v>1893</v>
      </c>
      <c r="C910" s="33" t="s">
        <v>1894</v>
      </c>
      <c r="D910" s="24">
        <v>198.7</v>
      </c>
      <c r="E910" s="24">
        <f>MROUND(Таблица1[[#This Row],[BRUTTO, €]]*1.15,0.05)</f>
        <v>228.5</v>
      </c>
      <c r="F910" s="20">
        <f>MROUND(Таблица1[[#This Row],[BRUTTO, €]]*1.4,0.05)</f>
        <v>278.2</v>
      </c>
      <c r="G910" s="24">
        <f>Таблица1[[#This Row],[ЦЕНА В МОСКВЕ, €]]-Таблица1[[#This Row],[ЦЕНА В МОСКВЕ, €]]*$I$2</f>
        <v>278.2</v>
      </c>
      <c r="H910" s="41">
        <f>Таблица1[[#This Row],[ЦЕНА СО СКИДКОЙ, €2]]*$H$1</f>
        <v>20865</v>
      </c>
      <c r="I910" s="22"/>
    </row>
    <row r="911" spans="1:9" ht="31.8" x14ac:dyDescent="0.3">
      <c r="A911" s="31" t="s">
        <v>1768</v>
      </c>
      <c r="B911" s="32" t="s">
        <v>1895</v>
      </c>
      <c r="C911" s="33" t="s">
        <v>1896</v>
      </c>
      <c r="D911" s="24">
        <v>198.7</v>
      </c>
      <c r="E911" s="24">
        <f>MROUND(Таблица1[[#This Row],[BRUTTO, €]]*1.15,0.05)</f>
        <v>228.5</v>
      </c>
      <c r="F911" s="20">
        <f>MROUND(Таблица1[[#This Row],[BRUTTO, €]]*1.4,0.05)</f>
        <v>278.2</v>
      </c>
      <c r="G911" s="24">
        <f>Таблица1[[#This Row],[ЦЕНА В МОСКВЕ, €]]-Таблица1[[#This Row],[ЦЕНА В МОСКВЕ, €]]*$I$2</f>
        <v>278.2</v>
      </c>
      <c r="H911" s="41">
        <f>Таблица1[[#This Row],[ЦЕНА СО СКИДКОЙ, €2]]*$H$1</f>
        <v>20865</v>
      </c>
      <c r="I911" s="22"/>
    </row>
    <row r="912" spans="1:9" ht="21.6" x14ac:dyDescent="0.3">
      <c r="A912" s="31" t="s">
        <v>1768</v>
      </c>
      <c r="B912" s="32" t="s">
        <v>1889</v>
      </c>
      <c r="C912" s="33" t="s">
        <v>1890</v>
      </c>
      <c r="D912" s="24">
        <v>15.7</v>
      </c>
      <c r="E912" s="24">
        <f>MROUND(Таблица1[[#This Row],[BRUTTO, €]]*1.15,0.05)</f>
        <v>18.05</v>
      </c>
      <c r="F912" s="20">
        <f>MROUND(Таблица1[[#This Row],[BRUTTO, €]]*1.4,0.05)</f>
        <v>22</v>
      </c>
      <c r="G912" s="24">
        <f>Таблица1[[#This Row],[ЦЕНА В МОСКВЕ, €]]-Таблица1[[#This Row],[ЦЕНА В МОСКВЕ, €]]*$I$2</f>
        <v>22</v>
      </c>
      <c r="H912" s="41">
        <f>Таблица1[[#This Row],[ЦЕНА СО СКИДКОЙ, €2]]*$H$1</f>
        <v>1650</v>
      </c>
      <c r="I912" s="22"/>
    </row>
    <row r="913" spans="1:9" ht="31.8" x14ac:dyDescent="0.3">
      <c r="A913" s="31" t="s">
        <v>1768</v>
      </c>
      <c r="B913" s="32" t="s">
        <v>1883</v>
      </c>
      <c r="C913" s="33" t="s">
        <v>1884</v>
      </c>
      <c r="D913" s="24">
        <v>434.5</v>
      </c>
      <c r="E913" s="24">
        <f>MROUND(Таблица1[[#This Row],[BRUTTO, €]]*1.15,0.05)</f>
        <v>499.65000000000003</v>
      </c>
      <c r="F913" s="20">
        <f>MROUND(Таблица1[[#This Row],[BRUTTO, €]]*1.4,0.05)</f>
        <v>608.30000000000007</v>
      </c>
      <c r="G913" s="24">
        <f>Таблица1[[#This Row],[ЦЕНА В МОСКВЕ, €]]-Таблица1[[#This Row],[ЦЕНА В МОСКВЕ, €]]*$I$2</f>
        <v>608.30000000000007</v>
      </c>
      <c r="H913" s="41">
        <f>Таблица1[[#This Row],[ЦЕНА СО СКИДКОЙ, €2]]*$H$1</f>
        <v>45622.500000000007</v>
      </c>
      <c r="I913" s="22"/>
    </row>
    <row r="914" spans="1:9" ht="21.6" x14ac:dyDescent="0.3">
      <c r="A914" s="31" t="s">
        <v>1768</v>
      </c>
      <c r="B914" s="32" t="s">
        <v>1885</v>
      </c>
      <c r="C914" s="33" t="s">
        <v>1886</v>
      </c>
      <c r="D914" s="24">
        <v>480.4</v>
      </c>
      <c r="E914" s="24">
        <f>MROUND(Таблица1[[#This Row],[BRUTTO, €]]*1.15,0.05)</f>
        <v>552.45000000000005</v>
      </c>
      <c r="F914" s="20">
        <f>MROUND(Таблица1[[#This Row],[BRUTTO, €]]*1.4,0.05)</f>
        <v>672.55000000000007</v>
      </c>
      <c r="G914" s="24">
        <f>Таблица1[[#This Row],[ЦЕНА В МОСКВЕ, €]]-Таблица1[[#This Row],[ЦЕНА В МОСКВЕ, €]]*$I$2</f>
        <v>672.55000000000007</v>
      </c>
      <c r="H914" s="41">
        <f>Таблица1[[#This Row],[ЦЕНА СО СКИДКОЙ, €2]]*$H$1</f>
        <v>50441.250000000007</v>
      </c>
      <c r="I914" s="22"/>
    </row>
    <row r="915" spans="1:9" ht="31.8" x14ac:dyDescent="0.3">
      <c r="A915" s="31" t="s">
        <v>1768</v>
      </c>
      <c r="B915" s="32" t="s">
        <v>1891</v>
      </c>
      <c r="C915" s="33" t="s">
        <v>1892</v>
      </c>
      <c r="D915" s="24">
        <v>1081.95</v>
      </c>
      <c r="E915" s="24">
        <f>MROUND(Таблица1[[#This Row],[BRUTTO, €]]*1.15,0.05)</f>
        <v>1244.25</v>
      </c>
      <c r="F915" s="20">
        <f>MROUND(Таблица1[[#This Row],[BRUTTO, €]]*1.4,0.05)</f>
        <v>1514.75</v>
      </c>
      <c r="G915" s="24">
        <f>Таблица1[[#This Row],[ЦЕНА В МОСКВЕ, €]]-Таблица1[[#This Row],[ЦЕНА В МОСКВЕ, €]]*$I$2</f>
        <v>1514.75</v>
      </c>
      <c r="H915" s="41">
        <f>Таблица1[[#This Row],[ЦЕНА СО СКИДКОЙ, €2]]*$H$1</f>
        <v>113606.25</v>
      </c>
      <c r="I915" s="22"/>
    </row>
    <row r="916" spans="1:9" ht="31.8" x14ac:dyDescent="0.3">
      <c r="A916" s="31" t="s">
        <v>1768</v>
      </c>
      <c r="B916" s="32" t="s">
        <v>3119</v>
      </c>
      <c r="C916" s="33" t="s">
        <v>1848</v>
      </c>
      <c r="D916" s="24">
        <v>690.6</v>
      </c>
      <c r="E916" s="24">
        <f>MROUND(Таблица1[[#This Row],[BRUTTO, €]]*1.15,0.05)</f>
        <v>794.2</v>
      </c>
      <c r="F916" s="20">
        <f>MROUND(Таблица1[[#This Row],[BRUTTO, €]]*1.4,0.05)</f>
        <v>966.85</v>
      </c>
      <c r="G916" s="24">
        <f>Таблица1[[#This Row],[ЦЕНА В МОСКВЕ, €]]-Таблица1[[#This Row],[ЦЕНА В МОСКВЕ, €]]*$I$2</f>
        <v>966.85</v>
      </c>
      <c r="H916" s="41">
        <f>Таблица1[[#This Row],[ЦЕНА СО СКИДКОЙ, €2]]*$H$1</f>
        <v>72513.75</v>
      </c>
      <c r="I916" s="22"/>
    </row>
    <row r="917" spans="1:9" ht="31.8" x14ac:dyDescent="0.3">
      <c r="A917" s="31" t="s">
        <v>1768</v>
      </c>
      <c r="B917" s="32" t="s">
        <v>3120</v>
      </c>
      <c r="C917" s="33" t="s">
        <v>1847</v>
      </c>
      <c r="D917" s="24">
        <v>943.7</v>
      </c>
      <c r="E917" s="24">
        <f>MROUND(Таблица1[[#This Row],[BRUTTO, €]]*1.15,0.05)</f>
        <v>1085.25</v>
      </c>
      <c r="F917" s="20">
        <f>MROUND(Таблица1[[#This Row],[BRUTTO, €]]*1.4,0.05)</f>
        <v>1321.2</v>
      </c>
      <c r="G917" s="24">
        <f>Таблица1[[#This Row],[ЦЕНА В МОСКВЕ, €]]-Таблица1[[#This Row],[ЦЕНА В МОСКВЕ, €]]*$I$2</f>
        <v>1321.2</v>
      </c>
      <c r="H917" s="41">
        <f>Таблица1[[#This Row],[ЦЕНА СО СКИДКОЙ, €2]]*$H$1</f>
        <v>99090</v>
      </c>
      <c r="I917" s="22"/>
    </row>
    <row r="918" spans="1:9" ht="31.8" x14ac:dyDescent="0.3">
      <c r="A918" s="31" t="s">
        <v>1768</v>
      </c>
      <c r="B918" s="32" t="s">
        <v>1857</v>
      </c>
      <c r="C918" s="33" t="s">
        <v>1858</v>
      </c>
      <c r="D918" s="24">
        <v>579.25</v>
      </c>
      <c r="E918" s="24">
        <f>MROUND(Таблица1[[#This Row],[BRUTTO, €]]*1.15,0.05)</f>
        <v>666.15000000000009</v>
      </c>
      <c r="F918" s="20">
        <f>MROUND(Таблица1[[#This Row],[BRUTTO, €]]*1.4,0.05)</f>
        <v>810.95</v>
      </c>
      <c r="G918" s="24">
        <f>Таблица1[[#This Row],[ЦЕНА В МОСКВЕ, €]]-Таблица1[[#This Row],[ЦЕНА В МОСКВЕ, €]]*$I$2</f>
        <v>810.95</v>
      </c>
      <c r="H918" s="41">
        <f>Таблица1[[#This Row],[ЦЕНА СО СКИДКОЙ, €2]]*$H$1</f>
        <v>60821.25</v>
      </c>
      <c r="I918" s="22"/>
    </row>
    <row r="919" spans="1:9" ht="31.8" x14ac:dyDescent="0.3">
      <c r="A919" s="31" t="s">
        <v>1768</v>
      </c>
      <c r="B919" s="32" t="s">
        <v>1859</v>
      </c>
      <c r="C919" s="33" t="s">
        <v>1860</v>
      </c>
      <c r="D919" s="24">
        <v>579.25</v>
      </c>
      <c r="E919" s="24">
        <f>MROUND(Таблица1[[#This Row],[BRUTTO, €]]*1.15,0.05)</f>
        <v>666.15000000000009</v>
      </c>
      <c r="F919" s="20">
        <f>MROUND(Таблица1[[#This Row],[BRUTTO, €]]*1.4,0.05)</f>
        <v>810.95</v>
      </c>
      <c r="G919" s="24">
        <f>Таблица1[[#This Row],[ЦЕНА В МОСКВЕ, €]]-Таблица1[[#This Row],[ЦЕНА В МОСКВЕ, €]]*$I$2</f>
        <v>810.95</v>
      </c>
      <c r="H919" s="41">
        <f>Таблица1[[#This Row],[ЦЕНА СО СКИДКОЙ, €2]]*$H$1</f>
        <v>60821.25</v>
      </c>
      <c r="I919" s="22"/>
    </row>
    <row r="920" spans="1:9" ht="31.8" x14ac:dyDescent="0.3">
      <c r="A920" s="31" t="s">
        <v>1768</v>
      </c>
      <c r="B920" s="32" t="s">
        <v>1861</v>
      </c>
      <c r="C920" s="33" t="s">
        <v>1862</v>
      </c>
      <c r="D920" s="24">
        <v>602.65</v>
      </c>
      <c r="E920" s="24">
        <f>MROUND(Таблица1[[#This Row],[BRUTTO, €]]*1.15,0.05)</f>
        <v>693.05000000000007</v>
      </c>
      <c r="F920" s="20">
        <f>MROUND(Таблица1[[#This Row],[BRUTTO, €]]*1.4,0.05)</f>
        <v>843.7</v>
      </c>
      <c r="G920" s="24">
        <f>Таблица1[[#This Row],[ЦЕНА В МОСКВЕ, €]]-Таблица1[[#This Row],[ЦЕНА В МОСКВЕ, €]]*$I$2</f>
        <v>843.7</v>
      </c>
      <c r="H920" s="41">
        <f>Таблица1[[#This Row],[ЦЕНА СО СКИДКОЙ, €2]]*$H$1</f>
        <v>63277.5</v>
      </c>
      <c r="I920" s="22"/>
    </row>
    <row r="921" spans="1:9" ht="31.8" x14ac:dyDescent="0.3">
      <c r="A921" s="31" t="s">
        <v>1768</v>
      </c>
      <c r="B921" s="32" t="s">
        <v>1863</v>
      </c>
      <c r="C921" s="33" t="s">
        <v>1864</v>
      </c>
      <c r="D921" s="24">
        <v>602.65</v>
      </c>
      <c r="E921" s="24">
        <f>MROUND(Таблица1[[#This Row],[BRUTTO, €]]*1.15,0.05)</f>
        <v>693.05000000000007</v>
      </c>
      <c r="F921" s="20">
        <f>MROUND(Таблица1[[#This Row],[BRUTTO, €]]*1.4,0.05)</f>
        <v>843.7</v>
      </c>
      <c r="G921" s="24">
        <f>Таблица1[[#This Row],[ЦЕНА В МОСКВЕ, €]]-Таблица1[[#This Row],[ЦЕНА В МОСКВЕ, €]]*$I$2</f>
        <v>843.7</v>
      </c>
      <c r="H921" s="41">
        <f>Таблица1[[#This Row],[ЦЕНА СО СКИДКОЙ, €2]]*$H$1</f>
        <v>63277.5</v>
      </c>
      <c r="I921" s="22"/>
    </row>
    <row r="922" spans="1:9" ht="21.6" x14ac:dyDescent="0.3">
      <c r="A922" s="31" t="s">
        <v>1768</v>
      </c>
      <c r="B922" s="32" t="s">
        <v>1849</v>
      </c>
      <c r="C922" s="33" t="s">
        <v>1850</v>
      </c>
      <c r="D922" s="24">
        <v>714.25</v>
      </c>
      <c r="E922" s="24">
        <f>MROUND(Таблица1[[#This Row],[BRUTTO, €]]*1.15,0.05)</f>
        <v>821.40000000000009</v>
      </c>
      <c r="F922" s="20">
        <f>MROUND(Таблица1[[#This Row],[BRUTTO, €]]*1.4,0.05)</f>
        <v>999.95</v>
      </c>
      <c r="G922" s="24">
        <f>Таблица1[[#This Row],[ЦЕНА В МОСКВЕ, €]]-Таблица1[[#This Row],[ЦЕНА В МОСКВЕ, €]]*$I$2</f>
        <v>999.95</v>
      </c>
      <c r="H922" s="41">
        <f>Таблица1[[#This Row],[ЦЕНА СО СКИДКОЙ, €2]]*$H$1</f>
        <v>74996.25</v>
      </c>
      <c r="I922" s="22"/>
    </row>
    <row r="923" spans="1:9" ht="21.6" x14ac:dyDescent="0.3">
      <c r="A923" s="31" t="s">
        <v>1768</v>
      </c>
      <c r="B923" s="32" t="s">
        <v>1851</v>
      </c>
      <c r="C923" s="33" t="s">
        <v>1852</v>
      </c>
      <c r="D923" s="24">
        <v>714.25</v>
      </c>
      <c r="E923" s="24">
        <f>MROUND(Таблица1[[#This Row],[BRUTTO, €]]*1.15,0.05)</f>
        <v>821.40000000000009</v>
      </c>
      <c r="F923" s="20">
        <f>MROUND(Таблица1[[#This Row],[BRUTTO, €]]*1.4,0.05)</f>
        <v>999.95</v>
      </c>
      <c r="G923" s="24">
        <f>Таблица1[[#This Row],[ЦЕНА В МОСКВЕ, €]]-Таблица1[[#This Row],[ЦЕНА В МОСКВЕ, €]]*$I$2</f>
        <v>999.95</v>
      </c>
      <c r="H923" s="41">
        <f>Таблица1[[#This Row],[ЦЕНА СО СКИДКОЙ, €2]]*$H$1</f>
        <v>74996.25</v>
      </c>
      <c r="I923" s="22"/>
    </row>
    <row r="924" spans="1:9" ht="21.6" x14ac:dyDescent="0.3">
      <c r="A924" s="31" t="s">
        <v>1768</v>
      </c>
      <c r="B924" s="32" t="s">
        <v>1853</v>
      </c>
      <c r="C924" s="33" t="s">
        <v>1854</v>
      </c>
      <c r="D924" s="24">
        <v>749.7</v>
      </c>
      <c r="E924" s="24">
        <f>MROUND(Таблица1[[#This Row],[BRUTTO, €]]*1.15,0.05)</f>
        <v>862.15000000000009</v>
      </c>
      <c r="F924" s="20">
        <f>MROUND(Таблица1[[#This Row],[BRUTTO, €]]*1.4,0.05)</f>
        <v>1049.6000000000001</v>
      </c>
      <c r="G924" s="24">
        <f>Таблица1[[#This Row],[ЦЕНА В МОСКВЕ, €]]-Таблица1[[#This Row],[ЦЕНА В МОСКВЕ, €]]*$I$2</f>
        <v>1049.6000000000001</v>
      </c>
      <c r="H924" s="41">
        <f>Таблица1[[#This Row],[ЦЕНА СО СКИДКОЙ, €2]]*$H$1</f>
        <v>78720.000000000015</v>
      </c>
      <c r="I924" s="22"/>
    </row>
    <row r="925" spans="1:9" ht="21.6" x14ac:dyDescent="0.3">
      <c r="A925" s="31" t="s">
        <v>1768</v>
      </c>
      <c r="B925" s="32" t="s">
        <v>1855</v>
      </c>
      <c r="C925" s="33" t="s">
        <v>1856</v>
      </c>
      <c r="D925" s="24">
        <v>749.7</v>
      </c>
      <c r="E925" s="24">
        <f>MROUND(Таблица1[[#This Row],[BRUTTO, €]]*1.15,0.05)</f>
        <v>862.15000000000009</v>
      </c>
      <c r="F925" s="20">
        <f>MROUND(Таблица1[[#This Row],[BRUTTO, €]]*1.4,0.05)</f>
        <v>1049.6000000000001</v>
      </c>
      <c r="G925" s="24">
        <f>Таблица1[[#This Row],[ЦЕНА В МОСКВЕ, €]]-Таблица1[[#This Row],[ЦЕНА В МОСКВЕ, €]]*$I$2</f>
        <v>1049.6000000000001</v>
      </c>
      <c r="H925" s="41">
        <f>Таблица1[[#This Row],[ЦЕНА СО СКИДКОЙ, €2]]*$H$1</f>
        <v>78720.000000000015</v>
      </c>
      <c r="I925" s="22"/>
    </row>
    <row r="926" spans="1:9" ht="21.6" x14ac:dyDescent="0.3">
      <c r="A926" s="31" t="s">
        <v>1768</v>
      </c>
      <c r="B926" s="32" t="s">
        <v>3015</v>
      </c>
      <c r="C926" s="33" t="s">
        <v>3030</v>
      </c>
      <c r="D926" s="24">
        <v>337</v>
      </c>
      <c r="E926" s="24">
        <f>MROUND(Таблица1[[#This Row],[BRUTTO, €]]*1.15,0.05)</f>
        <v>387.55</v>
      </c>
      <c r="F926" s="20">
        <f>MROUND(Таблица1[[#This Row],[BRUTTO, €]]*1.4,0.05)</f>
        <v>471.8</v>
      </c>
      <c r="G926" s="24">
        <f>Таблица1[[#This Row],[ЦЕНА В МОСКВЕ, €]]-Таблица1[[#This Row],[ЦЕНА В МОСКВЕ, €]]*$I$2</f>
        <v>471.8</v>
      </c>
      <c r="H926" s="41">
        <f>Таблица1[[#This Row],[ЦЕНА СО СКИДКОЙ, €2]]*$H$1</f>
        <v>35385</v>
      </c>
      <c r="I926" s="22"/>
    </row>
    <row r="927" spans="1:9" ht="31.8" x14ac:dyDescent="0.3">
      <c r="A927" s="31" t="s">
        <v>1768</v>
      </c>
      <c r="B927" s="32" t="s">
        <v>3016</v>
      </c>
      <c r="C927" s="33" t="s">
        <v>3031</v>
      </c>
      <c r="D927" s="24">
        <v>341.8</v>
      </c>
      <c r="E927" s="24">
        <f>MROUND(Таблица1[[#This Row],[BRUTTO, €]]*1.15,0.05)</f>
        <v>393.05</v>
      </c>
      <c r="F927" s="20">
        <f>MROUND(Таблица1[[#This Row],[BRUTTO, €]]*1.4,0.05)</f>
        <v>478.5</v>
      </c>
      <c r="G927" s="24">
        <f>Таблица1[[#This Row],[ЦЕНА В МОСКВЕ, €]]-Таблица1[[#This Row],[ЦЕНА В МОСКВЕ, €]]*$I$2</f>
        <v>478.5</v>
      </c>
      <c r="H927" s="41">
        <f>Таблица1[[#This Row],[ЦЕНА СО СКИДКОЙ, €2]]*$H$1</f>
        <v>35887.5</v>
      </c>
      <c r="I927" s="22"/>
    </row>
    <row r="928" spans="1:9" ht="21.6" x14ac:dyDescent="0.3">
      <c r="A928" s="31" t="s">
        <v>1768</v>
      </c>
      <c r="B928" s="32" t="s">
        <v>3017</v>
      </c>
      <c r="C928" s="33" t="s">
        <v>3032</v>
      </c>
      <c r="D928" s="24">
        <v>359.05</v>
      </c>
      <c r="E928" s="24">
        <f>MROUND(Таблица1[[#This Row],[BRUTTO, €]]*1.15,0.05)</f>
        <v>412.90000000000003</v>
      </c>
      <c r="F928" s="20">
        <f>MROUND(Таблица1[[#This Row],[BRUTTO, €]]*1.4,0.05)</f>
        <v>502.65000000000003</v>
      </c>
      <c r="G928" s="24">
        <f>Таблица1[[#This Row],[ЦЕНА В МОСКВЕ, €]]-Таблица1[[#This Row],[ЦЕНА В МОСКВЕ, €]]*$I$2</f>
        <v>502.65000000000003</v>
      </c>
      <c r="H928" s="41">
        <f>Таблица1[[#This Row],[ЦЕНА СО СКИДКОЙ, €2]]*$H$1</f>
        <v>37698.75</v>
      </c>
      <c r="I928" s="22"/>
    </row>
    <row r="929" spans="1:9" ht="31.8" x14ac:dyDescent="0.3">
      <c r="A929" s="31" t="s">
        <v>1768</v>
      </c>
      <c r="B929" s="32" t="s">
        <v>3018</v>
      </c>
      <c r="C929" s="33" t="s">
        <v>3033</v>
      </c>
      <c r="D929" s="24">
        <v>337</v>
      </c>
      <c r="E929" s="24">
        <f>MROUND(Таблица1[[#This Row],[BRUTTO, €]]*1.15,0.05)</f>
        <v>387.55</v>
      </c>
      <c r="F929" s="20">
        <f>MROUND(Таблица1[[#This Row],[BRUTTO, €]]*1.4,0.05)</f>
        <v>471.8</v>
      </c>
      <c r="G929" s="24">
        <f>Таблица1[[#This Row],[ЦЕНА В МОСКВЕ, €]]-Таблица1[[#This Row],[ЦЕНА В МОСКВЕ, €]]*$I$2</f>
        <v>471.8</v>
      </c>
      <c r="H929" s="41">
        <f>Таблица1[[#This Row],[ЦЕНА СО СКИДКОЙ, €2]]*$H$1</f>
        <v>35385</v>
      </c>
      <c r="I929" s="22"/>
    </row>
    <row r="930" spans="1:9" ht="21.6" x14ac:dyDescent="0.3">
      <c r="A930" s="31" t="s">
        <v>1768</v>
      </c>
      <c r="B930" s="32" t="s">
        <v>3011</v>
      </c>
      <c r="C930" s="33" t="s">
        <v>3034</v>
      </c>
      <c r="D930" s="24">
        <v>404.3</v>
      </c>
      <c r="E930" s="24">
        <f>MROUND(Таблица1[[#This Row],[BRUTTO, €]]*1.15,0.05)</f>
        <v>464.95000000000005</v>
      </c>
      <c r="F930" s="20">
        <f>MROUND(Таблица1[[#This Row],[BRUTTO, €]]*1.4,0.05)</f>
        <v>566</v>
      </c>
      <c r="G930" s="24">
        <f>Таблица1[[#This Row],[ЦЕНА В МОСКВЕ, €]]-Таблица1[[#This Row],[ЦЕНА В МОСКВЕ, €]]*$I$2</f>
        <v>566</v>
      </c>
      <c r="H930" s="41">
        <f>Таблица1[[#This Row],[ЦЕНА СО СКИДКОЙ, €2]]*$H$1</f>
        <v>42450</v>
      </c>
      <c r="I930" s="22"/>
    </row>
    <row r="931" spans="1:9" ht="21.6" x14ac:dyDescent="0.3">
      <c r="A931" s="31" t="s">
        <v>1768</v>
      </c>
      <c r="B931" s="32" t="s">
        <v>3019</v>
      </c>
      <c r="C931" s="33" t="s">
        <v>3035</v>
      </c>
      <c r="D931" s="24">
        <v>356.45</v>
      </c>
      <c r="E931" s="24">
        <f>MROUND(Таблица1[[#This Row],[BRUTTO, €]]*1.15,0.05)</f>
        <v>409.90000000000003</v>
      </c>
      <c r="F931" s="20">
        <f>MROUND(Таблица1[[#This Row],[BRUTTO, €]]*1.4,0.05)</f>
        <v>499.05</v>
      </c>
      <c r="G931" s="24">
        <f>Таблица1[[#This Row],[ЦЕНА В МОСКВЕ, €]]-Таблица1[[#This Row],[ЦЕНА В МОСКВЕ, €]]*$I$2</f>
        <v>499.05</v>
      </c>
      <c r="H931" s="41">
        <f>Таблица1[[#This Row],[ЦЕНА СО СКИДКОЙ, €2]]*$H$1</f>
        <v>37428.75</v>
      </c>
      <c r="I931" s="22"/>
    </row>
    <row r="932" spans="1:9" ht="21.6" x14ac:dyDescent="0.3">
      <c r="A932" s="31" t="s">
        <v>1768</v>
      </c>
      <c r="B932" s="32" t="s">
        <v>3012</v>
      </c>
      <c r="C932" s="33" t="s">
        <v>3036</v>
      </c>
      <c r="D932" s="24">
        <v>425.7</v>
      </c>
      <c r="E932" s="24">
        <f>MROUND(Таблица1[[#This Row],[BRUTTO, €]]*1.15,0.05)</f>
        <v>489.55</v>
      </c>
      <c r="F932" s="20">
        <f>MROUND(Таблица1[[#This Row],[BRUTTO, €]]*1.4,0.05)</f>
        <v>596</v>
      </c>
      <c r="G932" s="24">
        <f>Таблица1[[#This Row],[ЦЕНА В МОСКВЕ, €]]-Таблица1[[#This Row],[ЦЕНА В МОСКВЕ, €]]*$I$2</f>
        <v>596</v>
      </c>
      <c r="H932" s="41">
        <f>Таблица1[[#This Row],[ЦЕНА СО СКИДКОЙ, €2]]*$H$1</f>
        <v>44700</v>
      </c>
      <c r="I932" s="22"/>
    </row>
    <row r="933" spans="1:9" ht="31.8" x14ac:dyDescent="0.3">
      <c r="A933" s="31" t="s">
        <v>1768</v>
      </c>
      <c r="B933" s="32" t="s">
        <v>3026</v>
      </c>
      <c r="C933" s="33" t="s">
        <v>3045</v>
      </c>
      <c r="D933" s="24">
        <v>440.1</v>
      </c>
      <c r="E933" s="24">
        <f>MROUND(Таблица1[[#This Row],[BRUTTO, €]]*1.15,0.05)</f>
        <v>506.1</v>
      </c>
      <c r="F933" s="20">
        <f>MROUND(Таблица1[[#This Row],[BRUTTO, €]]*1.4,0.05)</f>
        <v>616.15000000000009</v>
      </c>
      <c r="G933" s="24">
        <f>Таблица1[[#This Row],[ЦЕНА В МОСКВЕ, €]]-Таблица1[[#This Row],[ЦЕНА В МОСКВЕ, €]]*$I$2</f>
        <v>616.15000000000009</v>
      </c>
      <c r="H933" s="41">
        <f>Таблица1[[#This Row],[ЦЕНА СО СКИДКОЙ, €2]]*$H$1</f>
        <v>46211.250000000007</v>
      </c>
      <c r="I933" s="22"/>
    </row>
    <row r="934" spans="1:9" ht="31.8" x14ac:dyDescent="0.3">
      <c r="A934" s="31" t="s">
        <v>1768</v>
      </c>
      <c r="B934" s="32" t="s">
        <v>3027</v>
      </c>
      <c r="C934" s="33" t="s">
        <v>3046</v>
      </c>
      <c r="D934" s="24">
        <v>440.1</v>
      </c>
      <c r="E934" s="24">
        <f>MROUND(Таблица1[[#This Row],[BRUTTO, €]]*1.15,0.05)</f>
        <v>506.1</v>
      </c>
      <c r="F934" s="20">
        <f>MROUND(Таблица1[[#This Row],[BRUTTO, €]]*1.4,0.05)</f>
        <v>616.15000000000009</v>
      </c>
      <c r="G934" s="24">
        <f>Таблица1[[#This Row],[ЦЕНА В МОСКВЕ, €]]-Таблица1[[#This Row],[ЦЕНА В МОСКВЕ, €]]*$I$2</f>
        <v>616.15000000000009</v>
      </c>
      <c r="H934" s="41">
        <f>Таблица1[[#This Row],[ЦЕНА СО СКИДКОЙ, €2]]*$H$1</f>
        <v>46211.250000000007</v>
      </c>
      <c r="I934" s="22"/>
    </row>
    <row r="935" spans="1:9" ht="31.8" x14ac:dyDescent="0.3">
      <c r="A935" s="31" t="s">
        <v>1768</v>
      </c>
      <c r="B935" s="32" t="s">
        <v>3020</v>
      </c>
      <c r="C935" s="33" t="s">
        <v>3037</v>
      </c>
      <c r="D935" s="24">
        <v>411.85</v>
      </c>
      <c r="E935" s="24">
        <f>MROUND(Таблица1[[#This Row],[BRUTTO, €]]*1.15,0.05)</f>
        <v>473.65000000000003</v>
      </c>
      <c r="F935" s="20">
        <f>MROUND(Таблица1[[#This Row],[BRUTTO, €]]*1.4,0.05)</f>
        <v>576.6</v>
      </c>
      <c r="G935" s="24">
        <f>Таблица1[[#This Row],[ЦЕНА В МОСКВЕ, €]]-Таблица1[[#This Row],[ЦЕНА В МОСКВЕ, €]]*$I$2</f>
        <v>576.6</v>
      </c>
      <c r="H935" s="41">
        <f>Таблица1[[#This Row],[ЦЕНА СО СКИДКОЙ, €2]]*$H$1</f>
        <v>43245</v>
      </c>
      <c r="I935" s="22"/>
    </row>
    <row r="936" spans="1:9" ht="31.8" x14ac:dyDescent="0.3">
      <c r="A936" s="31" t="s">
        <v>1768</v>
      </c>
      <c r="B936" s="32" t="s">
        <v>3021</v>
      </c>
      <c r="C936" s="33" t="s">
        <v>3038</v>
      </c>
      <c r="D936" s="24">
        <v>418.3</v>
      </c>
      <c r="E936" s="24">
        <f>MROUND(Таблица1[[#This Row],[BRUTTO, €]]*1.15,0.05)</f>
        <v>481.05</v>
      </c>
      <c r="F936" s="20">
        <f>MROUND(Таблица1[[#This Row],[BRUTTO, €]]*1.4,0.05)</f>
        <v>585.6</v>
      </c>
      <c r="G936" s="24">
        <f>Таблица1[[#This Row],[ЦЕНА В МОСКВЕ, €]]-Таблица1[[#This Row],[ЦЕНА В МОСКВЕ, €]]*$I$2</f>
        <v>585.6</v>
      </c>
      <c r="H936" s="41">
        <f>Таблица1[[#This Row],[ЦЕНА СО СКИДКОЙ, €2]]*$H$1</f>
        <v>43920</v>
      </c>
      <c r="I936" s="22"/>
    </row>
    <row r="937" spans="1:9" ht="42" x14ac:dyDescent="0.3">
      <c r="A937" s="31" t="s">
        <v>1768</v>
      </c>
      <c r="B937" s="32" t="s">
        <v>3022</v>
      </c>
      <c r="C937" s="33" t="s">
        <v>3039</v>
      </c>
      <c r="D937" s="24">
        <v>422.3</v>
      </c>
      <c r="E937" s="24">
        <f>MROUND(Таблица1[[#This Row],[BRUTTO, €]]*1.15,0.05)</f>
        <v>485.65000000000003</v>
      </c>
      <c r="F937" s="20">
        <f>MROUND(Таблица1[[#This Row],[BRUTTO, €]]*1.4,0.05)</f>
        <v>591.20000000000005</v>
      </c>
      <c r="G937" s="24">
        <f>Таблица1[[#This Row],[ЦЕНА В МОСКВЕ, €]]-Таблица1[[#This Row],[ЦЕНА В МОСКВЕ, €]]*$I$2</f>
        <v>591.20000000000005</v>
      </c>
      <c r="H937" s="41">
        <f>Таблица1[[#This Row],[ЦЕНА СО СКИДКОЙ, €2]]*$H$1</f>
        <v>44340</v>
      </c>
      <c r="I937" s="22"/>
    </row>
    <row r="938" spans="1:9" ht="31.8" x14ac:dyDescent="0.3">
      <c r="A938" s="31" t="s">
        <v>1768</v>
      </c>
      <c r="B938" s="32" t="s">
        <v>3023</v>
      </c>
      <c r="C938" s="33" t="s">
        <v>3040</v>
      </c>
      <c r="D938" s="24">
        <v>449.2</v>
      </c>
      <c r="E938" s="24">
        <f>MROUND(Таблица1[[#This Row],[BRUTTO, €]]*1.15,0.05)</f>
        <v>516.6</v>
      </c>
      <c r="F938" s="20">
        <f>MROUND(Таблица1[[#This Row],[BRUTTO, €]]*1.4,0.05)</f>
        <v>628.90000000000009</v>
      </c>
      <c r="G938" s="24">
        <f>Таблица1[[#This Row],[ЦЕНА В МОСКВЕ, €]]-Таблица1[[#This Row],[ЦЕНА В МОСКВЕ, €]]*$I$2</f>
        <v>628.90000000000009</v>
      </c>
      <c r="H938" s="41">
        <f>Таблица1[[#This Row],[ЦЕНА СО СКИДКОЙ, €2]]*$H$1</f>
        <v>47167.500000000007</v>
      </c>
      <c r="I938" s="22"/>
    </row>
    <row r="939" spans="1:9" ht="42" x14ac:dyDescent="0.3">
      <c r="A939" s="31" t="s">
        <v>1768</v>
      </c>
      <c r="B939" s="32" t="s">
        <v>3024</v>
      </c>
      <c r="C939" s="33" t="s">
        <v>3041</v>
      </c>
      <c r="D939" s="24">
        <v>411.85</v>
      </c>
      <c r="E939" s="24">
        <f>MROUND(Таблица1[[#This Row],[BRUTTO, €]]*1.15,0.05)</f>
        <v>473.65000000000003</v>
      </c>
      <c r="F939" s="20">
        <f>MROUND(Таблица1[[#This Row],[BRUTTO, €]]*1.4,0.05)</f>
        <v>576.6</v>
      </c>
      <c r="G939" s="24">
        <f>Таблица1[[#This Row],[ЦЕНА В МОСКВЕ, €]]-Таблица1[[#This Row],[ЦЕНА В МОСКВЕ, €]]*$I$2</f>
        <v>576.6</v>
      </c>
      <c r="H939" s="41">
        <f>Таблица1[[#This Row],[ЦЕНА СО СКИДКОЙ, €2]]*$H$1</f>
        <v>43245</v>
      </c>
      <c r="I939" s="22"/>
    </row>
    <row r="940" spans="1:9" ht="31.8" x14ac:dyDescent="0.3">
      <c r="A940" s="31" t="s">
        <v>1768</v>
      </c>
      <c r="B940" s="32" t="s">
        <v>3013</v>
      </c>
      <c r="C940" s="33" t="s">
        <v>3042</v>
      </c>
      <c r="D940" s="24">
        <v>515.04999999999995</v>
      </c>
      <c r="E940" s="24">
        <f>MROUND(Таблица1[[#This Row],[BRUTTO, €]]*1.15,0.05)</f>
        <v>592.30000000000007</v>
      </c>
      <c r="F940" s="20">
        <f>MROUND(Таблица1[[#This Row],[BRUTTO, €]]*1.4,0.05)</f>
        <v>721.05000000000007</v>
      </c>
      <c r="G940" s="24">
        <f>Таблица1[[#This Row],[ЦЕНА В МОСКВЕ, €]]-Таблица1[[#This Row],[ЦЕНА В МОСКВЕ, €]]*$I$2</f>
        <v>721.05000000000007</v>
      </c>
      <c r="H940" s="41">
        <f>Таблица1[[#This Row],[ЦЕНА СО СКИДКОЙ, €2]]*$H$1</f>
        <v>54078.750000000007</v>
      </c>
      <c r="I940" s="22"/>
    </row>
    <row r="941" spans="1:9" ht="31.8" x14ac:dyDescent="0.3">
      <c r="A941" s="31" t="s">
        <v>1768</v>
      </c>
      <c r="B941" s="32" t="s">
        <v>3025</v>
      </c>
      <c r="C941" s="33" t="s">
        <v>3043</v>
      </c>
      <c r="D941" s="24">
        <v>435.75</v>
      </c>
      <c r="E941" s="24">
        <f>MROUND(Таблица1[[#This Row],[BRUTTO, €]]*1.15,0.05)</f>
        <v>501.1</v>
      </c>
      <c r="F941" s="20">
        <f>MROUND(Таблица1[[#This Row],[BRUTTO, €]]*1.4,0.05)</f>
        <v>610.05000000000007</v>
      </c>
      <c r="G941" s="24">
        <f>Таблица1[[#This Row],[ЦЕНА В МОСКВЕ, €]]-Таблица1[[#This Row],[ЦЕНА В МОСКВЕ, €]]*$I$2</f>
        <v>610.05000000000007</v>
      </c>
      <c r="H941" s="41">
        <f>Таблица1[[#This Row],[ЦЕНА СО СКИДКОЙ, €2]]*$H$1</f>
        <v>45753.750000000007</v>
      </c>
      <c r="I941" s="22"/>
    </row>
    <row r="942" spans="1:9" ht="31.8" x14ac:dyDescent="0.3">
      <c r="A942" s="31" t="s">
        <v>1768</v>
      </c>
      <c r="B942" s="32" t="s">
        <v>3014</v>
      </c>
      <c r="C942" s="33" t="s">
        <v>3044</v>
      </c>
      <c r="D942" s="24">
        <v>630.04999999999995</v>
      </c>
      <c r="E942" s="24">
        <f>MROUND(Таблица1[[#This Row],[BRUTTO, €]]*1.15,0.05)</f>
        <v>724.55000000000007</v>
      </c>
      <c r="F942" s="20">
        <f>MROUND(Таблица1[[#This Row],[BRUTTO, €]]*1.4,0.05)</f>
        <v>882.05000000000007</v>
      </c>
      <c r="G942" s="24">
        <f>Таблица1[[#This Row],[ЦЕНА В МОСКВЕ, €]]-Таблица1[[#This Row],[ЦЕНА В МОСКВЕ, €]]*$I$2</f>
        <v>882.05000000000007</v>
      </c>
      <c r="H942" s="41">
        <f>Таблица1[[#This Row],[ЦЕНА СО СКИДКОЙ, €2]]*$H$1</f>
        <v>66153.75</v>
      </c>
      <c r="I942" s="22"/>
    </row>
    <row r="943" spans="1:9" ht="31.8" x14ac:dyDescent="0.3">
      <c r="A943" s="31" t="s">
        <v>1768</v>
      </c>
      <c r="B943" s="32" t="s">
        <v>3028</v>
      </c>
      <c r="C943" s="33" t="s">
        <v>3047</v>
      </c>
      <c r="D943" s="24">
        <v>554.70000000000005</v>
      </c>
      <c r="E943" s="24">
        <f>MROUND(Таблица1[[#This Row],[BRUTTO, €]]*1.15,0.05)</f>
        <v>637.90000000000009</v>
      </c>
      <c r="F943" s="20">
        <f>MROUND(Таблица1[[#This Row],[BRUTTO, €]]*1.4,0.05)</f>
        <v>776.6</v>
      </c>
      <c r="G943" s="24">
        <f>Таблица1[[#This Row],[ЦЕНА В МОСКВЕ, €]]-Таблица1[[#This Row],[ЦЕНА В МОСКВЕ, €]]*$I$2</f>
        <v>776.6</v>
      </c>
      <c r="H943" s="41">
        <f>Таблица1[[#This Row],[ЦЕНА СО СКИДКОЙ, €2]]*$H$1</f>
        <v>58245</v>
      </c>
      <c r="I943" s="22"/>
    </row>
    <row r="944" spans="1:9" ht="31.8" x14ac:dyDescent="0.3">
      <c r="A944" s="31" t="s">
        <v>1768</v>
      </c>
      <c r="B944" s="32" t="s">
        <v>3029</v>
      </c>
      <c r="C944" s="33" t="s">
        <v>3048</v>
      </c>
      <c r="D944" s="24">
        <v>554.70000000000005</v>
      </c>
      <c r="E944" s="24">
        <f>MROUND(Таблица1[[#This Row],[BRUTTO, €]]*1.15,0.05)</f>
        <v>637.90000000000009</v>
      </c>
      <c r="F944" s="20">
        <f>MROUND(Таблица1[[#This Row],[BRUTTO, €]]*1.4,0.05)</f>
        <v>776.6</v>
      </c>
      <c r="G944" s="24">
        <f>Таблица1[[#This Row],[ЦЕНА В МОСКВЕ, €]]-Таблица1[[#This Row],[ЦЕНА В МОСКВЕ, €]]*$I$2</f>
        <v>776.6</v>
      </c>
      <c r="H944" s="41">
        <f>Таблица1[[#This Row],[ЦЕНА СО СКИДКОЙ, €2]]*$H$1</f>
        <v>58245</v>
      </c>
      <c r="I944" s="22"/>
    </row>
    <row r="945" spans="1:9" ht="21.6" x14ac:dyDescent="0.3">
      <c r="A945" s="31" t="s">
        <v>1768</v>
      </c>
      <c r="B945" s="32" t="s">
        <v>1879</v>
      </c>
      <c r="C945" s="33" t="s">
        <v>1880</v>
      </c>
      <c r="D945" s="24">
        <v>187.45</v>
      </c>
      <c r="E945" s="24">
        <f>MROUND(Таблица1[[#This Row],[BRUTTO, €]]*1.15,0.05)</f>
        <v>215.55</v>
      </c>
      <c r="F945" s="20">
        <f>MROUND(Таблица1[[#This Row],[BRUTTO, €]]*1.4,0.05)</f>
        <v>262.45</v>
      </c>
      <c r="G945" s="24">
        <f>Таблица1[[#This Row],[ЦЕНА В МОСКВЕ, €]]-Таблица1[[#This Row],[ЦЕНА В МОСКВЕ, €]]*$I$2</f>
        <v>262.45</v>
      </c>
      <c r="H945" s="41">
        <f>Таблица1[[#This Row],[ЦЕНА СО СКИДКОЙ, €2]]*$H$1</f>
        <v>19683.75</v>
      </c>
      <c r="I945" s="22"/>
    </row>
    <row r="946" spans="1:9" ht="21.6" x14ac:dyDescent="0.3">
      <c r="A946" s="31" t="s">
        <v>1768</v>
      </c>
      <c r="B946" s="32" t="s">
        <v>1881</v>
      </c>
      <c r="C946" s="33" t="s">
        <v>1882</v>
      </c>
      <c r="D946" s="24">
        <v>197.25</v>
      </c>
      <c r="E946" s="24">
        <f>MROUND(Таблица1[[#This Row],[BRUTTO, €]]*1.15,0.05)</f>
        <v>226.85000000000002</v>
      </c>
      <c r="F946" s="20">
        <f>MROUND(Таблица1[[#This Row],[BRUTTO, €]]*1.4,0.05)</f>
        <v>276.15000000000003</v>
      </c>
      <c r="G946" s="24">
        <f>Таблица1[[#This Row],[ЦЕНА В МОСКВЕ, €]]-Таблица1[[#This Row],[ЦЕНА В МОСКВЕ, €]]*$I$2</f>
        <v>276.15000000000003</v>
      </c>
      <c r="H946" s="41">
        <f>Таблица1[[#This Row],[ЦЕНА СО СКИДКОЙ, €2]]*$H$1</f>
        <v>20711.250000000004</v>
      </c>
      <c r="I946" s="22"/>
    </row>
    <row r="947" spans="1:9" x14ac:dyDescent="0.3">
      <c r="A947" s="31" t="s">
        <v>1768</v>
      </c>
      <c r="B947" s="32" t="s">
        <v>1957</v>
      </c>
      <c r="C947" s="33" t="s">
        <v>1958</v>
      </c>
      <c r="D947" s="24">
        <v>4.9000000000000004</v>
      </c>
      <c r="E947" s="24">
        <f>MROUND(Таблица1[[#This Row],[BRUTTO, €]]*1.15,0.05)</f>
        <v>5.65</v>
      </c>
      <c r="F947" s="20">
        <f>MROUND(Таблица1[[#This Row],[BRUTTO, €]]*1.4,0.05)</f>
        <v>6.8500000000000005</v>
      </c>
      <c r="G947" s="24">
        <f>Таблица1[[#This Row],[ЦЕНА В МОСКВЕ, €]]-Таблица1[[#This Row],[ЦЕНА В МОСКВЕ, €]]*$I$2</f>
        <v>6.8500000000000005</v>
      </c>
      <c r="H947" s="41">
        <f>Таблица1[[#This Row],[ЦЕНА СО СКИДКОЙ, €2]]*$H$1</f>
        <v>513.75</v>
      </c>
      <c r="I947" s="22"/>
    </row>
    <row r="948" spans="1:9" x14ac:dyDescent="0.3">
      <c r="A948" s="31" t="s">
        <v>1768</v>
      </c>
      <c r="B948" s="32" t="s">
        <v>1959</v>
      </c>
      <c r="C948" s="33" t="s">
        <v>1960</v>
      </c>
      <c r="D948" s="24">
        <v>12</v>
      </c>
      <c r="E948" s="24">
        <f>MROUND(Таблица1[[#This Row],[BRUTTO, €]]*1.15,0.05)</f>
        <v>13.8</v>
      </c>
      <c r="F948" s="20">
        <f>MROUND(Таблица1[[#This Row],[BRUTTO, €]]*1.4,0.05)</f>
        <v>16.8</v>
      </c>
      <c r="G948" s="24">
        <f>Таблица1[[#This Row],[ЦЕНА В МОСКВЕ, €]]-Таблица1[[#This Row],[ЦЕНА В МОСКВЕ, €]]*$I$2</f>
        <v>16.8</v>
      </c>
      <c r="H948" s="41">
        <f>Таблица1[[#This Row],[ЦЕНА СО СКИДКОЙ, €2]]*$H$1</f>
        <v>1260</v>
      </c>
      <c r="I948" s="22"/>
    </row>
    <row r="949" spans="1:9" x14ac:dyDescent="0.3">
      <c r="A949" s="31" t="s">
        <v>1768</v>
      </c>
      <c r="B949" s="32" t="s">
        <v>1965</v>
      </c>
      <c r="C949" s="33" t="s">
        <v>1966</v>
      </c>
      <c r="D949" s="24">
        <v>12</v>
      </c>
      <c r="E949" s="24">
        <f>MROUND(Таблица1[[#This Row],[BRUTTO, €]]*1.15,0.05)</f>
        <v>13.8</v>
      </c>
      <c r="F949" s="20">
        <f>MROUND(Таблица1[[#This Row],[BRUTTO, €]]*1.4,0.05)</f>
        <v>16.8</v>
      </c>
      <c r="G949" s="24">
        <f>Таблица1[[#This Row],[ЦЕНА В МОСКВЕ, €]]-Таблица1[[#This Row],[ЦЕНА В МОСКВЕ, €]]*$I$2</f>
        <v>16.8</v>
      </c>
      <c r="H949" s="41">
        <f>Таблица1[[#This Row],[ЦЕНА СО СКИДКОЙ, €2]]*$H$1</f>
        <v>1260</v>
      </c>
      <c r="I949" s="22"/>
    </row>
    <row r="950" spans="1:9" ht="21.6" x14ac:dyDescent="0.3">
      <c r="A950" s="31" t="s">
        <v>1768</v>
      </c>
      <c r="B950" s="32" t="s">
        <v>1967</v>
      </c>
      <c r="C950" s="33" t="s">
        <v>1968</v>
      </c>
      <c r="D950" s="24">
        <v>18.100000000000001</v>
      </c>
      <c r="E950" s="24">
        <f>MROUND(Таблица1[[#This Row],[BRUTTO, €]]*1.15,0.05)</f>
        <v>20.8</v>
      </c>
      <c r="F950" s="20">
        <f>MROUND(Таблица1[[#This Row],[BRUTTO, €]]*1.4,0.05)</f>
        <v>25.35</v>
      </c>
      <c r="G950" s="24">
        <f>Таблица1[[#This Row],[ЦЕНА В МОСКВЕ, €]]-Таблица1[[#This Row],[ЦЕНА В МОСКВЕ, €]]*$I$2</f>
        <v>25.35</v>
      </c>
      <c r="H950" s="41">
        <f>Таблица1[[#This Row],[ЦЕНА СО СКИДКОЙ, €2]]*$H$1</f>
        <v>1901.25</v>
      </c>
      <c r="I950" s="22"/>
    </row>
    <row r="951" spans="1:9" ht="21.6" x14ac:dyDescent="0.3">
      <c r="A951" s="31" t="s">
        <v>1768</v>
      </c>
      <c r="B951" s="32" t="s">
        <v>1969</v>
      </c>
      <c r="C951" s="33" t="s">
        <v>1970</v>
      </c>
      <c r="D951" s="24">
        <v>4.9000000000000004</v>
      </c>
      <c r="E951" s="24">
        <f>MROUND(Таблица1[[#This Row],[BRUTTO, €]]*1.15,0.05)</f>
        <v>5.65</v>
      </c>
      <c r="F951" s="20">
        <f>MROUND(Таблица1[[#This Row],[BRUTTO, €]]*1.4,0.05)</f>
        <v>6.8500000000000005</v>
      </c>
      <c r="G951" s="24">
        <f>Таблица1[[#This Row],[ЦЕНА В МОСКВЕ, €]]-Таблица1[[#This Row],[ЦЕНА В МОСКВЕ, €]]*$I$2</f>
        <v>6.8500000000000005</v>
      </c>
      <c r="H951" s="41">
        <f>Таблица1[[#This Row],[ЦЕНА СО СКИДКОЙ, €2]]*$H$1</f>
        <v>513.75</v>
      </c>
      <c r="I951" s="22"/>
    </row>
    <row r="952" spans="1:9" ht="21.6" x14ac:dyDescent="0.3">
      <c r="A952" s="31" t="s">
        <v>1768</v>
      </c>
      <c r="B952" s="32" t="s">
        <v>1963</v>
      </c>
      <c r="C952" s="33" t="s">
        <v>1971</v>
      </c>
      <c r="D952" s="24">
        <v>27.15</v>
      </c>
      <c r="E952" s="24">
        <f>MROUND(Таблица1[[#This Row],[BRUTTO, €]]*1.15,0.05)</f>
        <v>31.200000000000003</v>
      </c>
      <c r="F952" s="20">
        <f>MROUND(Таблица1[[#This Row],[BRUTTO, €]]*1.4,0.05)</f>
        <v>38</v>
      </c>
      <c r="G952" s="24">
        <f>Таблица1[[#This Row],[ЦЕНА В МОСКВЕ, €]]-Таблица1[[#This Row],[ЦЕНА В МОСКВЕ, €]]*$I$2</f>
        <v>38</v>
      </c>
      <c r="H952" s="41">
        <f>Таблица1[[#This Row],[ЦЕНА СО СКИДКОЙ, €2]]*$H$1</f>
        <v>2850</v>
      </c>
      <c r="I952" s="22"/>
    </row>
    <row r="953" spans="1:9" x14ac:dyDescent="0.3">
      <c r="A953" s="31" t="s">
        <v>1768</v>
      </c>
      <c r="B953" s="32" t="s">
        <v>1961</v>
      </c>
      <c r="C953" s="33" t="s">
        <v>1962</v>
      </c>
      <c r="D953" s="24">
        <v>9.0500000000000007</v>
      </c>
      <c r="E953" s="24">
        <f>MROUND(Таблица1[[#This Row],[BRUTTO, €]]*1.15,0.05)</f>
        <v>10.4</v>
      </c>
      <c r="F953" s="20">
        <f>MROUND(Таблица1[[#This Row],[BRUTTO, €]]*1.4,0.05)</f>
        <v>12.65</v>
      </c>
      <c r="G953" s="24">
        <f>Таблица1[[#This Row],[ЦЕНА В МОСКВЕ, €]]-Таблица1[[#This Row],[ЦЕНА В МОСКВЕ, €]]*$I$2</f>
        <v>12.65</v>
      </c>
      <c r="H953" s="41">
        <f>Таблица1[[#This Row],[ЦЕНА СО СКИДКОЙ, €2]]*$H$1</f>
        <v>948.75</v>
      </c>
      <c r="I953" s="22"/>
    </row>
    <row r="954" spans="1:9" ht="21.6" x14ac:dyDescent="0.3">
      <c r="A954" s="31" t="s">
        <v>1768</v>
      </c>
      <c r="B954" s="32" t="s">
        <v>1963</v>
      </c>
      <c r="C954" s="33" t="s">
        <v>1964</v>
      </c>
      <c r="D954" s="24">
        <v>27.15</v>
      </c>
      <c r="E954" s="24">
        <f>MROUND(Таблица1[[#This Row],[BRUTTO, €]]*1.15,0.05)</f>
        <v>31.200000000000003</v>
      </c>
      <c r="F954" s="20">
        <f>MROUND(Таблица1[[#This Row],[BRUTTO, €]]*1.4,0.05)</f>
        <v>38</v>
      </c>
      <c r="G954" s="24">
        <f>Таблица1[[#This Row],[ЦЕНА В МОСКВЕ, €]]-Таблица1[[#This Row],[ЦЕНА В МОСКВЕ, €]]*$I$2</f>
        <v>38</v>
      </c>
      <c r="H954" s="41">
        <f>Таблица1[[#This Row],[ЦЕНА СО СКИДКОЙ, €2]]*$H$1</f>
        <v>2850</v>
      </c>
      <c r="I954" s="22"/>
    </row>
    <row r="955" spans="1:9" x14ac:dyDescent="0.3">
      <c r="A955" s="31" t="s">
        <v>1768</v>
      </c>
      <c r="B955" s="32" t="s">
        <v>2004</v>
      </c>
      <c r="C955" s="33" t="s">
        <v>2005</v>
      </c>
      <c r="D955" s="24">
        <v>10.75</v>
      </c>
      <c r="E955" s="24">
        <f>MROUND(Таблица1[[#This Row],[BRUTTO, €]]*1.15,0.05)</f>
        <v>12.350000000000001</v>
      </c>
      <c r="F955" s="20">
        <f>MROUND(Таблица1[[#This Row],[BRUTTO, €]]*1.4,0.05)</f>
        <v>15.05</v>
      </c>
      <c r="G955" s="24">
        <f>Таблица1[[#This Row],[ЦЕНА В МОСКВЕ, €]]-Таблица1[[#This Row],[ЦЕНА В МОСКВЕ, €]]*$I$2</f>
        <v>15.05</v>
      </c>
      <c r="H955" s="41">
        <f>Таблица1[[#This Row],[ЦЕНА СО СКИДКОЙ, €2]]*$H$1</f>
        <v>1128.75</v>
      </c>
      <c r="I955" s="22"/>
    </row>
    <row r="956" spans="1:9" ht="21.6" x14ac:dyDescent="0.3">
      <c r="A956" s="31" t="s">
        <v>1768</v>
      </c>
      <c r="B956" s="32" t="s">
        <v>2002</v>
      </c>
      <c r="C956" s="33" t="s">
        <v>2003</v>
      </c>
      <c r="D956" s="24">
        <v>9.0500000000000007</v>
      </c>
      <c r="E956" s="24">
        <f>MROUND(Таблица1[[#This Row],[BRUTTO, €]]*1.15,0.05)</f>
        <v>10.4</v>
      </c>
      <c r="F956" s="20">
        <f>MROUND(Таблица1[[#This Row],[BRUTTO, €]]*1.4,0.05)</f>
        <v>12.65</v>
      </c>
      <c r="G956" s="24">
        <f>Таблица1[[#This Row],[ЦЕНА В МОСКВЕ, €]]-Таблица1[[#This Row],[ЦЕНА В МОСКВЕ, €]]*$I$2</f>
        <v>12.65</v>
      </c>
      <c r="H956" s="41">
        <f>Таблица1[[#This Row],[ЦЕНА СО СКИДКОЙ, €2]]*$H$1</f>
        <v>948.75</v>
      </c>
      <c r="I956" s="22"/>
    </row>
    <row r="957" spans="1:9" ht="21.6" x14ac:dyDescent="0.3">
      <c r="A957" s="31" t="s">
        <v>1768</v>
      </c>
      <c r="B957" s="32" t="s">
        <v>2000</v>
      </c>
      <c r="C957" s="33" t="s">
        <v>2001</v>
      </c>
      <c r="D957" s="24">
        <v>28.85</v>
      </c>
      <c r="E957" s="24">
        <f>MROUND(Таблица1[[#This Row],[BRUTTO, €]]*1.15,0.05)</f>
        <v>33.200000000000003</v>
      </c>
      <c r="F957" s="20">
        <f>MROUND(Таблица1[[#This Row],[BRUTTO, €]]*1.4,0.05)</f>
        <v>40.400000000000006</v>
      </c>
      <c r="G957" s="24">
        <f>Таблица1[[#This Row],[ЦЕНА В МОСКВЕ, €]]-Таблица1[[#This Row],[ЦЕНА В МОСКВЕ, €]]*$I$2</f>
        <v>40.400000000000006</v>
      </c>
      <c r="H957" s="41">
        <f>Таблица1[[#This Row],[ЦЕНА СО СКИДКОЙ, €2]]*$H$1</f>
        <v>3030.0000000000005</v>
      </c>
      <c r="I957" s="22"/>
    </row>
    <row r="958" spans="1:9" x14ac:dyDescent="0.3">
      <c r="A958" s="31" t="s">
        <v>1768</v>
      </c>
      <c r="B958" s="32" t="s">
        <v>1972</v>
      </c>
      <c r="C958" s="33" t="s">
        <v>1973</v>
      </c>
      <c r="D958" s="24">
        <v>8.4</v>
      </c>
      <c r="E958" s="24">
        <f>MROUND(Таблица1[[#This Row],[BRUTTO, €]]*1.15,0.05)</f>
        <v>9.65</v>
      </c>
      <c r="F958" s="20">
        <f>MROUND(Таблица1[[#This Row],[BRUTTO, €]]*1.4,0.05)</f>
        <v>11.75</v>
      </c>
      <c r="G958" s="24">
        <f>Таблица1[[#This Row],[ЦЕНА В МОСКВЕ, €]]-Таблица1[[#This Row],[ЦЕНА В МОСКВЕ, €]]*$I$2</f>
        <v>11.75</v>
      </c>
      <c r="H958" s="41">
        <f>Таблица1[[#This Row],[ЦЕНА СО СКИДКОЙ, €2]]*$H$1</f>
        <v>881.25</v>
      </c>
      <c r="I958" s="22"/>
    </row>
    <row r="959" spans="1:9" x14ac:dyDescent="0.3">
      <c r="A959" s="31" t="s">
        <v>1768</v>
      </c>
      <c r="B959" s="32" t="s">
        <v>1978</v>
      </c>
      <c r="C959" s="33" t="s">
        <v>1979</v>
      </c>
      <c r="D959" s="24">
        <v>15.7</v>
      </c>
      <c r="E959" s="24">
        <f>MROUND(Таблица1[[#This Row],[BRUTTO, €]]*1.15,0.05)</f>
        <v>18.05</v>
      </c>
      <c r="F959" s="20">
        <f>MROUND(Таблица1[[#This Row],[BRUTTO, €]]*1.4,0.05)</f>
        <v>22</v>
      </c>
      <c r="G959" s="24">
        <f>Таблица1[[#This Row],[ЦЕНА В МОСКВЕ, €]]-Таблица1[[#This Row],[ЦЕНА В МОСКВЕ, €]]*$I$2</f>
        <v>22</v>
      </c>
      <c r="H959" s="41">
        <f>Таблица1[[#This Row],[ЦЕНА СО СКИДКОЙ, €2]]*$H$1</f>
        <v>1650</v>
      </c>
      <c r="I959" s="22"/>
    </row>
    <row r="960" spans="1:9" ht="21.6" x14ac:dyDescent="0.3">
      <c r="A960" s="31" t="s">
        <v>1768</v>
      </c>
      <c r="B960" s="32" t="s">
        <v>1980</v>
      </c>
      <c r="C960" s="33" t="s">
        <v>1981</v>
      </c>
      <c r="D960" s="24">
        <v>27.75</v>
      </c>
      <c r="E960" s="24">
        <f>MROUND(Таблица1[[#This Row],[BRUTTO, €]]*1.15,0.05)</f>
        <v>31.900000000000002</v>
      </c>
      <c r="F960" s="20">
        <f>MROUND(Таблица1[[#This Row],[BRUTTO, €]]*1.4,0.05)</f>
        <v>38.85</v>
      </c>
      <c r="G960" s="24">
        <f>Таблица1[[#This Row],[ЦЕНА В МОСКВЕ, €]]-Таблица1[[#This Row],[ЦЕНА В МОСКВЕ, €]]*$I$2</f>
        <v>38.85</v>
      </c>
      <c r="H960" s="41">
        <f>Таблица1[[#This Row],[ЦЕНА СО СКИДКОЙ, €2]]*$H$1</f>
        <v>2913.75</v>
      </c>
      <c r="I960" s="22"/>
    </row>
    <row r="961" spans="1:9" ht="21.6" x14ac:dyDescent="0.3">
      <c r="A961" s="31" t="s">
        <v>1768</v>
      </c>
      <c r="B961" s="32" t="s">
        <v>1982</v>
      </c>
      <c r="C961" s="33" t="s">
        <v>1983</v>
      </c>
      <c r="D961" s="24">
        <v>8.4</v>
      </c>
      <c r="E961" s="24">
        <f>MROUND(Таблица1[[#This Row],[BRUTTO, €]]*1.15,0.05)</f>
        <v>9.65</v>
      </c>
      <c r="F961" s="20">
        <f>MROUND(Таблица1[[#This Row],[BRUTTO, €]]*1.4,0.05)</f>
        <v>11.75</v>
      </c>
      <c r="G961" s="24">
        <f>Таблица1[[#This Row],[ЦЕНА В МОСКВЕ, €]]-Таблица1[[#This Row],[ЦЕНА В МОСКВЕ, €]]*$I$2</f>
        <v>11.75</v>
      </c>
      <c r="H961" s="41">
        <f>Таблица1[[#This Row],[ЦЕНА СО СКИДКОЙ, €2]]*$H$1</f>
        <v>881.25</v>
      </c>
      <c r="I961" s="22"/>
    </row>
    <row r="962" spans="1:9" ht="21.6" x14ac:dyDescent="0.3">
      <c r="A962" s="31" t="s">
        <v>1768</v>
      </c>
      <c r="B962" s="32" t="s">
        <v>1976</v>
      </c>
      <c r="C962" s="33" t="s">
        <v>1984</v>
      </c>
      <c r="D962" s="24">
        <v>44.6</v>
      </c>
      <c r="E962" s="24">
        <f>MROUND(Таблица1[[#This Row],[BRUTTO, €]]*1.15,0.05)</f>
        <v>51.300000000000004</v>
      </c>
      <c r="F962" s="20">
        <f>MROUND(Таблица1[[#This Row],[BRUTTO, €]]*1.4,0.05)</f>
        <v>62.45</v>
      </c>
      <c r="G962" s="24">
        <f>Таблица1[[#This Row],[ЦЕНА В МОСКВЕ, €]]-Таблица1[[#This Row],[ЦЕНА В МОСКВЕ, €]]*$I$2</f>
        <v>62.45</v>
      </c>
      <c r="H962" s="41">
        <f>Таблица1[[#This Row],[ЦЕНА СО СКИДКОЙ, €2]]*$H$1</f>
        <v>4683.75</v>
      </c>
      <c r="I962" s="22"/>
    </row>
    <row r="963" spans="1:9" x14ac:dyDescent="0.3">
      <c r="A963" s="31" t="s">
        <v>1768</v>
      </c>
      <c r="B963" s="32" t="s">
        <v>1974</v>
      </c>
      <c r="C963" s="33" t="s">
        <v>1975</v>
      </c>
      <c r="D963" s="24">
        <v>15.05</v>
      </c>
      <c r="E963" s="24">
        <f>MROUND(Таблица1[[#This Row],[BRUTTO, €]]*1.15,0.05)</f>
        <v>17.3</v>
      </c>
      <c r="F963" s="20">
        <f>MROUND(Таблица1[[#This Row],[BRUTTO, €]]*1.4,0.05)</f>
        <v>21.05</v>
      </c>
      <c r="G963" s="24">
        <f>Таблица1[[#This Row],[ЦЕНА В МОСКВЕ, €]]-Таблица1[[#This Row],[ЦЕНА В МОСКВЕ, €]]*$I$2</f>
        <v>21.05</v>
      </c>
      <c r="H963" s="41">
        <f>Таблица1[[#This Row],[ЦЕНА СО СКИДКОЙ, €2]]*$H$1</f>
        <v>1578.75</v>
      </c>
      <c r="I963" s="22"/>
    </row>
    <row r="964" spans="1:9" ht="21.6" x14ac:dyDescent="0.3">
      <c r="A964" s="31" t="s">
        <v>1768</v>
      </c>
      <c r="B964" s="32" t="s">
        <v>1976</v>
      </c>
      <c r="C964" s="33" t="s">
        <v>1977</v>
      </c>
      <c r="D964" s="24">
        <v>44.6</v>
      </c>
      <c r="E964" s="24">
        <f>MROUND(Таблица1[[#This Row],[BRUTTO, €]]*1.15,0.05)</f>
        <v>51.300000000000004</v>
      </c>
      <c r="F964" s="20">
        <f>MROUND(Таблица1[[#This Row],[BRUTTO, €]]*1.4,0.05)</f>
        <v>62.45</v>
      </c>
      <c r="G964" s="24">
        <f>Таблица1[[#This Row],[ЦЕНА В МОСКВЕ, €]]-Таблица1[[#This Row],[ЦЕНА В МОСКВЕ, €]]*$I$2</f>
        <v>62.45</v>
      </c>
      <c r="H964" s="41">
        <f>Таблица1[[#This Row],[ЦЕНА СО СКИДКОЙ, €2]]*$H$1</f>
        <v>4683.75</v>
      </c>
      <c r="I964" s="22"/>
    </row>
    <row r="965" spans="1:9" x14ac:dyDescent="0.3">
      <c r="A965" s="31" t="s">
        <v>1768</v>
      </c>
      <c r="B965" s="32" t="s">
        <v>1985</v>
      </c>
      <c r="C965" s="33" t="s">
        <v>1986</v>
      </c>
      <c r="D965" s="24">
        <v>13.85</v>
      </c>
      <c r="E965" s="24">
        <f>MROUND(Таблица1[[#This Row],[BRUTTO, €]]*1.15,0.05)</f>
        <v>15.950000000000001</v>
      </c>
      <c r="F965" s="20">
        <f>MROUND(Таблица1[[#This Row],[BRUTTO, €]]*1.4,0.05)</f>
        <v>19.400000000000002</v>
      </c>
      <c r="G965" s="24">
        <f>Таблица1[[#This Row],[ЦЕНА В МОСКВЕ, €]]-Таблица1[[#This Row],[ЦЕНА В МОСКВЕ, €]]*$I$2</f>
        <v>19.400000000000002</v>
      </c>
      <c r="H965" s="41">
        <f>Таблица1[[#This Row],[ЦЕНА СО СКИДКОЙ, €2]]*$H$1</f>
        <v>1455.0000000000002</v>
      </c>
      <c r="I965" s="22"/>
    </row>
    <row r="966" spans="1:9" x14ac:dyDescent="0.3">
      <c r="A966" s="31" t="s">
        <v>1768</v>
      </c>
      <c r="B966" s="32" t="s">
        <v>1987</v>
      </c>
      <c r="C966" s="33" t="s">
        <v>1988</v>
      </c>
      <c r="D966" s="24">
        <v>30.2</v>
      </c>
      <c r="E966" s="24">
        <f>MROUND(Таблица1[[#This Row],[BRUTTO, €]]*1.15,0.05)</f>
        <v>34.75</v>
      </c>
      <c r="F966" s="20">
        <f>MROUND(Таблица1[[#This Row],[BRUTTO, €]]*1.4,0.05)</f>
        <v>42.300000000000004</v>
      </c>
      <c r="G966" s="24">
        <f>Таблица1[[#This Row],[ЦЕНА В МОСКВЕ, €]]-Таблица1[[#This Row],[ЦЕНА В МОСКВЕ, €]]*$I$2</f>
        <v>42.300000000000004</v>
      </c>
      <c r="H966" s="41">
        <f>Таблица1[[#This Row],[ЦЕНА СО СКИДКОЙ, €2]]*$H$1</f>
        <v>3172.5000000000005</v>
      </c>
      <c r="I966" s="22"/>
    </row>
    <row r="967" spans="1:9" ht="21.6" x14ac:dyDescent="0.3">
      <c r="A967" s="31" t="s">
        <v>1768</v>
      </c>
      <c r="B967" s="32" t="s">
        <v>1993</v>
      </c>
      <c r="C967" s="33" t="s">
        <v>1994</v>
      </c>
      <c r="D967" s="24">
        <v>28.05</v>
      </c>
      <c r="E967" s="24">
        <f>MROUND(Таблица1[[#This Row],[BRUTTO, €]]*1.15,0.05)</f>
        <v>32.25</v>
      </c>
      <c r="F967" s="20">
        <f>MROUND(Таблица1[[#This Row],[BRUTTO, €]]*1.4,0.05)</f>
        <v>39.25</v>
      </c>
      <c r="G967" s="24">
        <f>Таблица1[[#This Row],[ЦЕНА В МОСКВЕ, €]]-Таблица1[[#This Row],[ЦЕНА В МОСКВЕ, €]]*$I$2</f>
        <v>39.25</v>
      </c>
      <c r="H967" s="41">
        <f>Таблица1[[#This Row],[ЦЕНА СО СКИДКОЙ, €2]]*$H$1</f>
        <v>2943.75</v>
      </c>
      <c r="I967" s="22"/>
    </row>
    <row r="968" spans="1:9" x14ac:dyDescent="0.3">
      <c r="A968" s="31" t="s">
        <v>1768</v>
      </c>
      <c r="B968" s="32" t="s">
        <v>1995</v>
      </c>
      <c r="C968" s="33" t="s">
        <v>1996</v>
      </c>
      <c r="D968" s="24">
        <v>50.35</v>
      </c>
      <c r="E968" s="24">
        <f>MROUND(Таблица1[[#This Row],[BRUTTO, €]]*1.15,0.05)</f>
        <v>57.900000000000006</v>
      </c>
      <c r="F968" s="20">
        <f>MROUND(Таблица1[[#This Row],[BRUTTO, €]]*1.4,0.05)</f>
        <v>70.5</v>
      </c>
      <c r="G968" s="24">
        <f>Таблица1[[#This Row],[ЦЕНА В МОСКВЕ, €]]-Таблица1[[#This Row],[ЦЕНА В МОСКВЕ, €]]*$I$2</f>
        <v>70.5</v>
      </c>
      <c r="H968" s="41">
        <f>Таблица1[[#This Row],[ЦЕНА СО СКИДКОЙ, €2]]*$H$1</f>
        <v>5287.5</v>
      </c>
      <c r="I968" s="22"/>
    </row>
    <row r="969" spans="1:9" ht="21.6" x14ac:dyDescent="0.3">
      <c r="A969" s="31" t="s">
        <v>1768</v>
      </c>
      <c r="B969" s="32" t="s">
        <v>1997</v>
      </c>
      <c r="C969" s="33" t="s">
        <v>1998</v>
      </c>
      <c r="D969" s="24">
        <v>13.85</v>
      </c>
      <c r="E969" s="24">
        <f>MROUND(Таблица1[[#This Row],[BRUTTO, €]]*1.15,0.05)</f>
        <v>15.950000000000001</v>
      </c>
      <c r="F969" s="20">
        <f>MROUND(Таблица1[[#This Row],[BRUTTO, €]]*1.4,0.05)</f>
        <v>19.400000000000002</v>
      </c>
      <c r="G969" s="24">
        <f>Таблица1[[#This Row],[ЦЕНА В МОСКВЕ, €]]-Таблица1[[#This Row],[ЦЕНА В МОСКВЕ, €]]*$I$2</f>
        <v>19.400000000000002</v>
      </c>
      <c r="H969" s="41">
        <f>Таблица1[[#This Row],[ЦЕНА СО СКИДКОЙ, €2]]*$H$1</f>
        <v>1455.0000000000002</v>
      </c>
      <c r="I969" s="22"/>
    </row>
    <row r="970" spans="1:9" x14ac:dyDescent="0.3">
      <c r="A970" s="31" t="s">
        <v>1768</v>
      </c>
      <c r="B970" s="32" t="s">
        <v>1991</v>
      </c>
      <c r="C970" s="33" t="s">
        <v>1999</v>
      </c>
      <c r="D970" s="24">
        <v>73.599999999999994</v>
      </c>
      <c r="E970" s="24">
        <f>MROUND(Таблица1[[#This Row],[BRUTTO, €]]*1.15,0.05)</f>
        <v>84.65</v>
      </c>
      <c r="F970" s="20">
        <f>MROUND(Таблица1[[#This Row],[BRUTTO, €]]*1.4,0.05)</f>
        <v>103.05000000000001</v>
      </c>
      <c r="G970" s="24">
        <f>Таблица1[[#This Row],[ЦЕНА В МОСКВЕ, €]]-Таблица1[[#This Row],[ЦЕНА В МОСКВЕ, €]]*$I$2</f>
        <v>103.05000000000001</v>
      </c>
      <c r="H970" s="41">
        <f>Таблица1[[#This Row],[ЦЕНА СО СКИДКОЙ, €2]]*$H$1</f>
        <v>7728.7500000000009</v>
      </c>
      <c r="I970" s="22"/>
    </row>
    <row r="971" spans="1:9" x14ac:dyDescent="0.3">
      <c r="A971" s="31" t="s">
        <v>1768</v>
      </c>
      <c r="B971" s="32" t="s">
        <v>1989</v>
      </c>
      <c r="C971" s="33" t="s">
        <v>1990</v>
      </c>
      <c r="D971" s="24">
        <v>26.25</v>
      </c>
      <c r="E971" s="24">
        <f>MROUND(Таблица1[[#This Row],[BRUTTO, €]]*1.15,0.05)</f>
        <v>30.200000000000003</v>
      </c>
      <c r="F971" s="20">
        <f>MROUND(Таблица1[[#This Row],[BRUTTO, €]]*1.4,0.05)</f>
        <v>36.75</v>
      </c>
      <c r="G971" s="24">
        <f>Таблица1[[#This Row],[ЦЕНА В МОСКВЕ, €]]-Таблица1[[#This Row],[ЦЕНА В МОСКВЕ, €]]*$I$2</f>
        <v>36.75</v>
      </c>
      <c r="H971" s="41">
        <f>Таблица1[[#This Row],[ЦЕНА СО СКИДКОЙ, €2]]*$H$1</f>
        <v>2756.25</v>
      </c>
      <c r="I971" s="22"/>
    </row>
    <row r="972" spans="1:9" x14ac:dyDescent="0.3">
      <c r="A972" s="31" t="s">
        <v>1768</v>
      </c>
      <c r="B972" s="32" t="s">
        <v>1991</v>
      </c>
      <c r="C972" s="33" t="s">
        <v>1992</v>
      </c>
      <c r="D972" s="24">
        <v>73.599999999999994</v>
      </c>
      <c r="E972" s="24">
        <f>MROUND(Таблица1[[#This Row],[BRUTTO, €]]*1.15,0.05)</f>
        <v>84.65</v>
      </c>
      <c r="F972" s="20">
        <f>MROUND(Таблица1[[#This Row],[BRUTTO, €]]*1.4,0.05)</f>
        <v>103.05000000000001</v>
      </c>
      <c r="G972" s="24">
        <f>Таблица1[[#This Row],[ЦЕНА В МОСКВЕ, €]]-Таблица1[[#This Row],[ЦЕНА В МОСКВЕ, €]]*$I$2</f>
        <v>103.05000000000001</v>
      </c>
      <c r="H972" s="41">
        <f>Таблица1[[#This Row],[ЦЕНА СО СКИДКОЙ, €2]]*$H$1</f>
        <v>7728.7500000000009</v>
      </c>
      <c r="I972" s="22"/>
    </row>
    <row r="973" spans="1:9" ht="31.8" x14ac:dyDescent="0.3">
      <c r="A973" s="31" t="s">
        <v>1768</v>
      </c>
      <c r="B973" s="32" t="s">
        <v>1773</v>
      </c>
      <c r="C973" s="33" t="s">
        <v>1774</v>
      </c>
      <c r="D973" s="24">
        <v>592.79999999999995</v>
      </c>
      <c r="E973" s="24">
        <f>MROUND(Таблица1[[#This Row],[BRUTTO, €]]*1.15,0.05)</f>
        <v>681.7</v>
      </c>
      <c r="F973" s="20">
        <f>MROUND(Таблица1[[#This Row],[BRUTTO, €]]*1.4,0.05)</f>
        <v>829.90000000000009</v>
      </c>
      <c r="G973" s="24">
        <f>Таблица1[[#This Row],[ЦЕНА В МОСКВЕ, €]]-Таблица1[[#This Row],[ЦЕНА В МОСКВЕ, €]]*$I$2</f>
        <v>829.90000000000009</v>
      </c>
      <c r="H973" s="41">
        <f>Таблица1[[#This Row],[ЦЕНА СО СКИДКОЙ, €2]]*$H$1</f>
        <v>62242.500000000007</v>
      </c>
      <c r="I973" s="22"/>
    </row>
    <row r="974" spans="1:9" ht="31.8" x14ac:dyDescent="0.3">
      <c r="A974" s="31" t="s">
        <v>1768</v>
      </c>
      <c r="B974" s="32" t="s">
        <v>1775</v>
      </c>
      <c r="C974" s="33" t="s">
        <v>1776</v>
      </c>
      <c r="D974" s="24">
        <v>603.20000000000005</v>
      </c>
      <c r="E974" s="24">
        <f>MROUND(Таблица1[[#This Row],[BRUTTO, €]]*1.15,0.05)</f>
        <v>693.7</v>
      </c>
      <c r="F974" s="20">
        <f>MROUND(Таблица1[[#This Row],[BRUTTO, €]]*1.4,0.05)</f>
        <v>844.5</v>
      </c>
      <c r="G974" s="24">
        <f>Таблица1[[#This Row],[ЦЕНА В МОСКВЕ, €]]-Таблица1[[#This Row],[ЦЕНА В МОСКВЕ, €]]*$I$2</f>
        <v>844.5</v>
      </c>
      <c r="H974" s="41">
        <f>Таблица1[[#This Row],[ЦЕНА СО СКИДКОЙ, €2]]*$H$1</f>
        <v>63337.5</v>
      </c>
      <c r="I974" s="22"/>
    </row>
    <row r="975" spans="1:9" ht="31.8" x14ac:dyDescent="0.3">
      <c r="A975" s="31" t="s">
        <v>1768</v>
      </c>
      <c r="B975" s="32" t="s">
        <v>1781</v>
      </c>
      <c r="C975" s="33" t="s">
        <v>1782</v>
      </c>
      <c r="D975" s="24">
        <v>599.65</v>
      </c>
      <c r="E975" s="24">
        <f>MROUND(Таблица1[[#This Row],[BRUTTO, €]]*1.15,0.05)</f>
        <v>689.6</v>
      </c>
      <c r="F975" s="20">
        <f>MROUND(Таблица1[[#This Row],[BRUTTO, €]]*1.4,0.05)</f>
        <v>839.5</v>
      </c>
      <c r="G975" s="24">
        <f>Таблица1[[#This Row],[ЦЕНА В МОСКВЕ, €]]-Таблица1[[#This Row],[ЦЕНА В МОСКВЕ, €]]*$I$2</f>
        <v>839.5</v>
      </c>
      <c r="H975" s="41">
        <f>Таблица1[[#This Row],[ЦЕНА СО СКИДКОЙ, €2]]*$H$1</f>
        <v>62962.5</v>
      </c>
      <c r="I975" s="22"/>
    </row>
    <row r="976" spans="1:9" ht="31.8" x14ac:dyDescent="0.3">
      <c r="A976" s="31" t="s">
        <v>1768</v>
      </c>
      <c r="B976" s="32" t="s">
        <v>1783</v>
      </c>
      <c r="C976" s="33" t="s">
        <v>1784</v>
      </c>
      <c r="D976" s="24">
        <v>622.95000000000005</v>
      </c>
      <c r="E976" s="24">
        <f>MROUND(Таблица1[[#This Row],[BRUTTO, €]]*1.15,0.05)</f>
        <v>716.40000000000009</v>
      </c>
      <c r="F976" s="20">
        <f>MROUND(Таблица1[[#This Row],[BRUTTO, €]]*1.4,0.05)</f>
        <v>872.15000000000009</v>
      </c>
      <c r="G976" s="24">
        <f>Таблица1[[#This Row],[ЦЕНА В МОСКВЕ, €]]-Таблица1[[#This Row],[ЦЕНА В МОСКВЕ, €]]*$I$2</f>
        <v>872.15000000000009</v>
      </c>
      <c r="H976" s="41">
        <f>Таблица1[[#This Row],[ЦЕНА СО СКИДКОЙ, €2]]*$H$1</f>
        <v>65411.250000000007</v>
      </c>
      <c r="I976" s="22"/>
    </row>
    <row r="977" spans="1:9" ht="31.8" x14ac:dyDescent="0.3">
      <c r="A977" s="31" t="s">
        <v>1768</v>
      </c>
      <c r="B977" s="32" t="s">
        <v>1785</v>
      </c>
      <c r="C977" s="33" t="s">
        <v>1786</v>
      </c>
      <c r="D977" s="24">
        <v>592.79999999999995</v>
      </c>
      <c r="E977" s="24">
        <f>MROUND(Таблица1[[#This Row],[BRUTTO, €]]*1.15,0.05)</f>
        <v>681.7</v>
      </c>
      <c r="F977" s="20">
        <f>MROUND(Таблица1[[#This Row],[BRUTTO, €]]*1.4,0.05)</f>
        <v>829.90000000000009</v>
      </c>
      <c r="G977" s="24">
        <f>Таблица1[[#This Row],[ЦЕНА В МОСКВЕ, €]]-Таблица1[[#This Row],[ЦЕНА В МОСКВЕ, €]]*$I$2</f>
        <v>829.90000000000009</v>
      </c>
      <c r="H977" s="41">
        <f>Таблица1[[#This Row],[ЦЕНА СО СКИДКОЙ, €2]]*$H$1</f>
        <v>62242.500000000007</v>
      </c>
      <c r="I977" s="22"/>
    </row>
    <row r="978" spans="1:9" ht="31.8" x14ac:dyDescent="0.3">
      <c r="A978" s="31" t="s">
        <v>1768</v>
      </c>
      <c r="B978" s="32" t="s">
        <v>1787</v>
      </c>
      <c r="C978" s="33" t="s">
        <v>1788</v>
      </c>
      <c r="D978" s="24">
        <v>660.15</v>
      </c>
      <c r="E978" s="24">
        <f>MROUND(Таблица1[[#This Row],[BRUTTO, €]]*1.15,0.05)</f>
        <v>759.15000000000009</v>
      </c>
      <c r="F978" s="20">
        <f>MROUND(Таблица1[[#This Row],[BRUTTO, €]]*1.4,0.05)</f>
        <v>924.2</v>
      </c>
      <c r="G978" s="24">
        <f>Таблица1[[#This Row],[ЦЕНА В МОСКВЕ, €]]-Таблица1[[#This Row],[ЦЕНА В МОСКВЕ, €]]*$I$2</f>
        <v>924.2</v>
      </c>
      <c r="H978" s="41">
        <f>Таблица1[[#This Row],[ЦЕНА СО СКИДКОЙ, €2]]*$H$1</f>
        <v>69315</v>
      </c>
      <c r="I978" s="22"/>
    </row>
    <row r="979" spans="1:9" ht="31.8" x14ac:dyDescent="0.3">
      <c r="A979" s="31" t="s">
        <v>1768</v>
      </c>
      <c r="B979" s="32" t="s">
        <v>1777</v>
      </c>
      <c r="C979" s="33" t="s">
        <v>1778</v>
      </c>
      <c r="D979" s="24">
        <v>610.9</v>
      </c>
      <c r="E979" s="24">
        <f>MROUND(Таблица1[[#This Row],[BRUTTO, €]]*1.15,0.05)</f>
        <v>702.55000000000007</v>
      </c>
      <c r="F979" s="20">
        <f>MROUND(Таблица1[[#This Row],[BRUTTO, €]]*1.4,0.05)</f>
        <v>855.25</v>
      </c>
      <c r="G979" s="24">
        <f>Таблица1[[#This Row],[ЦЕНА В МОСКВЕ, €]]-Таблица1[[#This Row],[ЦЕНА В МОСКВЕ, €]]*$I$2</f>
        <v>855.25</v>
      </c>
      <c r="H979" s="41">
        <f>Таблица1[[#This Row],[ЦЕНА СО СКИДКОЙ, €2]]*$H$1</f>
        <v>64143.75</v>
      </c>
      <c r="I979" s="22"/>
    </row>
    <row r="980" spans="1:9" ht="31.8" x14ac:dyDescent="0.3">
      <c r="A980" s="31" t="s">
        <v>1768</v>
      </c>
      <c r="B980" s="32" t="s">
        <v>1779</v>
      </c>
      <c r="C980" s="33" t="s">
        <v>1780</v>
      </c>
      <c r="D980" s="24">
        <v>655.8</v>
      </c>
      <c r="E980" s="24">
        <f>MROUND(Таблица1[[#This Row],[BRUTTO, €]]*1.15,0.05)</f>
        <v>754.15000000000009</v>
      </c>
      <c r="F980" s="20">
        <f>MROUND(Таблица1[[#This Row],[BRUTTO, €]]*1.4,0.05)</f>
        <v>918.1</v>
      </c>
      <c r="G980" s="24">
        <f>Таблица1[[#This Row],[ЦЕНА В МОСКВЕ, €]]-Таблица1[[#This Row],[ЦЕНА В МОСКВЕ, €]]*$I$2</f>
        <v>918.1</v>
      </c>
      <c r="H980" s="41">
        <f>Таблица1[[#This Row],[ЦЕНА СО СКИДКОЙ, €2]]*$H$1</f>
        <v>68857.5</v>
      </c>
      <c r="I980" s="22"/>
    </row>
    <row r="981" spans="1:9" ht="31.8" x14ac:dyDescent="0.3">
      <c r="A981" s="31" t="s">
        <v>1768</v>
      </c>
      <c r="B981" s="32" t="s">
        <v>1799</v>
      </c>
      <c r="C981" s="33" t="s">
        <v>1800</v>
      </c>
      <c r="D981" s="24">
        <v>685.45</v>
      </c>
      <c r="E981" s="24">
        <f>MROUND(Таблица1[[#This Row],[BRUTTO, €]]*1.15,0.05)</f>
        <v>788.25</v>
      </c>
      <c r="F981" s="20">
        <f>MROUND(Таблица1[[#This Row],[BRUTTO, €]]*1.4,0.05)</f>
        <v>959.65000000000009</v>
      </c>
      <c r="G981" s="24">
        <f>Таблица1[[#This Row],[ЦЕНА В МОСКВЕ, €]]-Таблица1[[#This Row],[ЦЕНА В МОСКВЕ, €]]*$I$2</f>
        <v>959.65000000000009</v>
      </c>
      <c r="H981" s="41">
        <f>Таблица1[[#This Row],[ЦЕНА СО СКИДКОЙ, €2]]*$H$1</f>
        <v>71973.75</v>
      </c>
      <c r="I981" s="22"/>
    </row>
    <row r="982" spans="1:9" ht="31.8" x14ac:dyDescent="0.3">
      <c r="A982" s="31" t="s">
        <v>1768</v>
      </c>
      <c r="B982" s="32" t="s">
        <v>1801</v>
      </c>
      <c r="C982" s="33" t="s">
        <v>1802</v>
      </c>
      <c r="D982" s="24">
        <v>685.45</v>
      </c>
      <c r="E982" s="24">
        <f>MROUND(Таблица1[[#This Row],[BRUTTO, €]]*1.15,0.05)</f>
        <v>788.25</v>
      </c>
      <c r="F982" s="20">
        <f>MROUND(Таблица1[[#This Row],[BRUTTO, €]]*1.4,0.05)</f>
        <v>959.65000000000009</v>
      </c>
      <c r="G982" s="24">
        <f>Таблица1[[#This Row],[ЦЕНА В МОСКВЕ, €]]-Таблица1[[#This Row],[ЦЕНА В МОСКВЕ, €]]*$I$2</f>
        <v>959.65000000000009</v>
      </c>
      <c r="H982" s="41">
        <f>Таблица1[[#This Row],[ЦЕНА СО СКИДКОЙ, €2]]*$H$1</f>
        <v>71973.75</v>
      </c>
      <c r="I982" s="22"/>
    </row>
    <row r="983" spans="1:9" ht="42" x14ac:dyDescent="0.3">
      <c r="A983" s="31" t="s">
        <v>1768</v>
      </c>
      <c r="B983" s="32" t="s">
        <v>1789</v>
      </c>
      <c r="C983" s="33" t="s">
        <v>1790</v>
      </c>
      <c r="D983" s="24">
        <v>699.15</v>
      </c>
      <c r="E983" s="24">
        <f>MROUND(Таблица1[[#This Row],[BRUTTO, €]]*1.15,0.05)</f>
        <v>804</v>
      </c>
      <c r="F983" s="20">
        <f>MROUND(Таблица1[[#This Row],[BRUTTO, €]]*1.4,0.05)</f>
        <v>978.80000000000007</v>
      </c>
      <c r="G983" s="24">
        <f>Таблица1[[#This Row],[ЦЕНА В МОСКВЕ, €]]-Таблица1[[#This Row],[ЦЕНА В МОСКВЕ, €]]*$I$2</f>
        <v>978.80000000000007</v>
      </c>
      <c r="H983" s="41">
        <f>Таблица1[[#This Row],[ЦЕНА СО СКИДКОЙ, €2]]*$H$1</f>
        <v>73410</v>
      </c>
      <c r="I983" s="22"/>
    </row>
    <row r="984" spans="1:9" ht="31.8" x14ac:dyDescent="0.3">
      <c r="A984" s="31" t="s">
        <v>1768</v>
      </c>
      <c r="B984" s="32" t="s">
        <v>1791</v>
      </c>
      <c r="C984" s="33" t="s">
        <v>1792</v>
      </c>
      <c r="D984" s="24">
        <v>709.6</v>
      </c>
      <c r="E984" s="24">
        <f>MROUND(Таблица1[[#This Row],[BRUTTO, €]]*1.15,0.05)</f>
        <v>816.05000000000007</v>
      </c>
      <c r="F984" s="20">
        <f>MROUND(Таблица1[[#This Row],[BRUTTO, €]]*1.4,0.05)</f>
        <v>993.45</v>
      </c>
      <c r="G984" s="24">
        <f>Таблица1[[#This Row],[ЦЕНА В МОСКВЕ, €]]-Таблица1[[#This Row],[ЦЕНА В МОСКВЕ, €]]*$I$2</f>
        <v>993.45</v>
      </c>
      <c r="H984" s="41">
        <f>Таблица1[[#This Row],[ЦЕНА СО СКИДКОЙ, €2]]*$H$1</f>
        <v>74508.75</v>
      </c>
      <c r="I984" s="22"/>
    </row>
    <row r="985" spans="1:9" ht="42" x14ac:dyDescent="0.3">
      <c r="A985" s="31" t="s">
        <v>1768</v>
      </c>
      <c r="B985" s="32" t="s">
        <v>1795</v>
      </c>
      <c r="C985" s="33" t="s">
        <v>1796</v>
      </c>
      <c r="D985" s="24">
        <v>712.55</v>
      </c>
      <c r="E985" s="24">
        <f>MROUND(Таблица1[[#This Row],[BRUTTO, €]]*1.15,0.05)</f>
        <v>819.45</v>
      </c>
      <c r="F985" s="20">
        <f>MROUND(Таблица1[[#This Row],[BRUTTO, €]]*1.4,0.05)</f>
        <v>997.55000000000007</v>
      </c>
      <c r="G985" s="24">
        <f>Таблица1[[#This Row],[ЦЕНА В МОСКВЕ, €]]-Таблица1[[#This Row],[ЦЕНА В МОСКВЕ, €]]*$I$2</f>
        <v>997.55000000000007</v>
      </c>
      <c r="H985" s="41">
        <f>Таблица1[[#This Row],[ЦЕНА СО СКИДКОЙ, €2]]*$H$1</f>
        <v>74816.25</v>
      </c>
      <c r="I985" s="22"/>
    </row>
    <row r="986" spans="1:9" ht="42" x14ac:dyDescent="0.3">
      <c r="A986" s="31" t="s">
        <v>1768</v>
      </c>
      <c r="B986" s="32" t="s">
        <v>1797</v>
      </c>
      <c r="C986" s="33" t="s">
        <v>1798</v>
      </c>
      <c r="D986" s="24">
        <v>746.25</v>
      </c>
      <c r="E986" s="24">
        <f>MROUND(Таблица1[[#This Row],[BRUTTO, €]]*1.15,0.05)</f>
        <v>858.2</v>
      </c>
      <c r="F986" s="20">
        <f>MROUND(Таблица1[[#This Row],[BRUTTO, €]]*1.4,0.05)</f>
        <v>1044.75</v>
      </c>
      <c r="G986" s="24">
        <f>Таблица1[[#This Row],[ЦЕНА В МОСКВЕ, €]]-Таблица1[[#This Row],[ЦЕНА В МОСКВЕ, €]]*$I$2</f>
        <v>1044.75</v>
      </c>
      <c r="H986" s="41">
        <f>Таблица1[[#This Row],[ЦЕНА СО СКИДКОЙ, €2]]*$H$1</f>
        <v>78356.25</v>
      </c>
      <c r="I986" s="22"/>
    </row>
    <row r="987" spans="1:9" ht="42" x14ac:dyDescent="0.3">
      <c r="A987" s="31" t="s">
        <v>1768</v>
      </c>
      <c r="B987" s="32" t="s">
        <v>1793</v>
      </c>
      <c r="C987" s="33" t="s">
        <v>1794</v>
      </c>
      <c r="D987" s="24">
        <v>723.1</v>
      </c>
      <c r="E987" s="24">
        <f>MROUND(Таблица1[[#This Row],[BRUTTO, €]]*1.15,0.05)</f>
        <v>831.55000000000007</v>
      </c>
      <c r="F987" s="20">
        <f>MROUND(Таблица1[[#This Row],[BRUTTO, €]]*1.4,0.05)</f>
        <v>1012.35</v>
      </c>
      <c r="G987" s="24">
        <f>Таблица1[[#This Row],[ЦЕНА В МОСКВЕ, €]]-Таблица1[[#This Row],[ЦЕНА В МОСКВЕ, €]]*$I$2</f>
        <v>1012.35</v>
      </c>
      <c r="H987" s="41">
        <f>Таблица1[[#This Row],[ЦЕНА СО СКИДКОЙ, €2]]*$H$1</f>
        <v>75926.25</v>
      </c>
      <c r="I987" s="22"/>
    </row>
    <row r="988" spans="1:9" ht="42" x14ac:dyDescent="0.3">
      <c r="A988" s="31" t="s">
        <v>1768</v>
      </c>
      <c r="B988" s="32" t="s">
        <v>1803</v>
      </c>
      <c r="C988" s="33" t="s">
        <v>1804</v>
      </c>
      <c r="D988" s="24">
        <v>842.5</v>
      </c>
      <c r="E988" s="24">
        <f>MROUND(Таблица1[[#This Row],[BRUTTO, €]]*1.15,0.05)</f>
        <v>968.85</v>
      </c>
      <c r="F988" s="20">
        <f>MROUND(Таблица1[[#This Row],[BRUTTO, €]]*1.4,0.05)</f>
        <v>1179.5</v>
      </c>
      <c r="G988" s="24">
        <f>Таблица1[[#This Row],[ЦЕНА В МОСКВЕ, €]]-Таблица1[[#This Row],[ЦЕНА В МОСКВЕ, €]]*$I$2</f>
        <v>1179.5</v>
      </c>
      <c r="H988" s="41">
        <f>Таблица1[[#This Row],[ЦЕНА СО СКИДКОЙ, €2]]*$H$1</f>
        <v>88462.5</v>
      </c>
      <c r="I988" s="22"/>
    </row>
    <row r="989" spans="1:9" ht="42" x14ac:dyDescent="0.3">
      <c r="A989" s="31" t="s">
        <v>1768</v>
      </c>
      <c r="B989" s="32" t="s">
        <v>1805</v>
      </c>
      <c r="C989" s="33" t="s">
        <v>1806</v>
      </c>
      <c r="D989" s="24">
        <v>842.5</v>
      </c>
      <c r="E989" s="24">
        <f>MROUND(Таблица1[[#This Row],[BRUTTO, €]]*1.15,0.05)</f>
        <v>968.85</v>
      </c>
      <c r="F989" s="20">
        <f>MROUND(Таблица1[[#This Row],[BRUTTO, €]]*1.4,0.05)</f>
        <v>1179.5</v>
      </c>
      <c r="G989" s="24">
        <f>Таблица1[[#This Row],[ЦЕНА В МОСКВЕ, €]]-Таблица1[[#This Row],[ЦЕНА В МОСКВЕ, €]]*$I$2</f>
        <v>1179.5</v>
      </c>
      <c r="H989" s="41">
        <f>Таблица1[[#This Row],[ЦЕНА СО СКИДКОЙ, €2]]*$H$1</f>
        <v>88462.5</v>
      </c>
      <c r="I989" s="22"/>
    </row>
    <row r="990" spans="1:9" ht="31.8" x14ac:dyDescent="0.3">
      <c r="A990" s="31" t="s">
        <v>1768</v>
      </c>
      <c r="B990" s="32" t="s">
        <v>1841</v>
      </c>
      <c r="C990" s="33" t="s">
        <v>1842</v>
      </c>
      <c r="D990" s="24">
        <v>403.55</v>
      </c>
      <c r="E990" s="24">
        <f>MROUND(Таблица1[[#This Row],[BRUTTO, €]]*1.15,0.05)</f>
        <v>464.1</v>
      </c>
      <c r="F990" s="20">
        <f>MROUND(Таблица1[[#This Row],[BRUTTO, €]]*1.4,0.05)</f>
        <v>564.95000000000005</v>
      </c>
      <c r="G990" s="24">
        <f>Таблица1[[#This Row],[ЦЕНА В МОСКВЕ, €]]-Таблица1[[#This Row],[ЦЕНА В МОСКВЕ, €]]*$I$2</f>
        <v>564.95000000000005</v>
      </c>
      <c r="H990" s="41">
        <f>Таблица1[[#This Row],[ЦЕНА СО СКИДКОЙ, €2]]*$H$1</f>
        <v>42371.25</v>
      </c>
      <c r="I990" s="22"/>
    </row>
    <row r="991" spans="1:9" ht="21.6" x14ac:dyDescent="0.3">
      <c r="A991" s="31" t="s">
        <v>1768</v>
      </c>
      <c r="B991" s="32" t="s">
        <v>1807</v>
      </c>
      <c r="C991" s="33" t="s">
        <v>1808</v>
      </c>
      <c r="D991" s="24">
        <v>857.7</v>
      </c>
      <c r="E991" s="24">
        <f>MROUND(Таблица1[[#This Row],[BRUTTO, €]]*1.15,0.05)</f>
        <v>986.35</v>
      </c>
      <c r="F991" s="20">
        <f>MROUND(Таблица1[[#This Row],[BRUTTO, €]]*1.4,0.05)</f>
        <v>1200.8</v>
      </c>
      <c r="G991" s="24">
        <f>Таблица1[[#This Row],[ЦЕНА В МОСКВЕ, €]]-Таблица1[[#This Row],[ЦЕНА В МОСКВЕ, €]]*$I$2</f>
        <v>1200.8</v>
      </c>
      <c r="H991" s="41">
        <f>Таблица1[[#This Row],[ЦЕНА СО СКИДКОЙ, €2]]*$H$1</f>
        <v>90060</v>
      </c>
      <c r="I991" s="22"/>
    </row>
    <row r="992" spans="1:9" ht="31.8" x14ac:dyDescent="0.3">
      <c r="A992" s="31" t="s">
        <v>1768</v>
      </c>
      <c r="B992" s="32" t="s">
        <v>1813</v>
      </c>
      <c r="C992" s="33" t="s">
        <v>1814</v>
      </c>
      <c r="D992" s="24">
        <v>864.9</v>
      </c>
      <c r="E992" s="24">
        <f>MROUND(Таблица1[[#This Row],[BRUTTO, €]]*1.15,0.05)</f>
        <v>994.65000000000009</v>
      </c>
      <c r="F992" s="20">
        <f>MROUND(Таблица1[[#This Row],[BRUTTO, €]]*1.4,0.05)</f>
        <v>1210.8500000000001</v>
      </c>
      <c r="G992" s="24">
        <f>Таблица1[[#This Row],[ЦЕНА В МОСКВЕ, €]]-Таблица1[[#This Row],[ЦЕНА В МОСКВЕ, €]]*$I$2</f>
        <v>1210.8500000000001</v>
      </c>
      <c r="H992" s="41">
        <f>Таблица1[[#This Row],[ЦЕНА СО СКИДКОЙ, €2]]*$H$1</f>
        <v>90813.750000000015</v>
      </c>
      <c r="I992" s="22"/>
    </row>
    <row r="993" spans="1:9" ht="21.6" x14ac:dyDescent="0.3">
      <c r="A993" s="31" t="s">
        <v>1768</v>
      </c>
      <c r="B993" s="32" t="s">
        <v>1815</v>
      </c>
      <c r="C993" s="33" t="s">
        <v>1816</v>
      </c>
      <c r="D993" s="24">
        <v>887.75</v>
      </c>
      <c r="E993" s="24">
        <f>MROUND(Таблица1[[#This Row],[BRUTTO, €]]*1.15,0.05)</f>
        <v>1020.9000000000001</v>
      </c>
      <c r="F993" s="20">
        <f>MROUND(Таблица1[[#This Row],[BRUTTO, €]]*1.4,0.05)</f>
        <v>1242.8500000000001</v>
      </c>
      <c r="G993" s="24">
        <f>Таблица1[[#This Row],[ЦЕНА В МОСКВЕ, €]]-Таблица1[[#This Row],[ЦЕНА В МОСКВЕ, €]]*$I$2</f>
        <v>1242.8500000000001</v>
      </c>
      <c r="H993" s="41">
        <f>Таблица1[[#This Row],[ЦЕНА СО СКИДКОЙ, €2]]*$H$1</f>
        <v>93213.750000000015</v>
      </c>
      <c r="I993" s="22"/>
    </row>
    <row r="994" spans="1:9" ht="31.8" x14ac:dyDescent="0.3">
      <c r="A994" s="31" t="s">
        <v>1768</v>
      </c>
      <c r="B994" s="32" t="s">
        <v>1817</v>
      </c>
      <c r="C994" s="33" t="s">
        <v>1818</v>
      </c>
      <c r="D994" s="24">
        <v>857.7</v>
      </c>
      <c r="E994" s="24">
        <f>MROUND(Таблица1[[#This Row],[BRUTTO, €]]*1.15,0.05)</f>
        <v>986.35</v>
      </c>
      <c r="F994" s="20">
        <f>MROUND(Таблица1[[#This Row],[BRUTTO, €]]*1.4,0.05)</f>
        <v>1200.8</v>
      </c>
      <c r="G994" s="24">
        <f>Таблица1[[#This Row],[ЦЕНА В МОСКВЕ, €]]-Таблица1[[#This Row],[ЦЕНА В МОСКВЕ, €]]*$I$2</f>
        <v>1200.8</v>
      </c>
      <c r="H994" s="41">
        <f>Таблица1[[#This Row],[ЦЕНА СО СКИДКОЙ, €2]]*$H$1</f>
        <v>90060</v>
      </c>
      <c r="I994" s="22"/>
    </row>
    <row r="995" spans="1:9" ht="31.8" x14ac:dyDescent="0.3">
      <c r="A995" s="31" t="s">
        <v>1768</v>
      </c>
      <c r="B995" s="32" t="s">
        <v>1819</v>
      </c>
      <c r="C995" s="33" t="s">
        <v>1820</v>
      </c>
      <c r="D995" s="24">
        <v>925.05</v>
      </c>
      <c r="E995" s="24">
        <f>MROUND(Таблица1[[#This Row],[BRUTTO, €]]*1.15,0.05)</f>
        <v>1063.8</v>
      </c>
      <c r="F995" s="20">
        <f>MROUND(Таблица1[[#This Row],[BRUTTO, €]]*1.4,0.05)</f>
        <v>1295.0500000000002</v>
      </c>
      <c r="G995" s="24">
        <f>Таблица1[[#This Row],[ЦЕНА В МОСКВЕ, €]]-Таблица1[[#This Row],[ЦЕНА В МОСКВЕ, €]]*$I$2</f>
        <v>1295.0500000000002</v>
      </c>
      <c r="H995" s="41">
        <f>Таблица1[[#This Row],[ЦЕНА СО СКИДКОЙ, €2]]*$H$1</f>
        <v>97128.750000000015</v>
      </c>
      <c r="I995" s="22"/>
    </row>
    <row r="996" spans="1:9" ht="31.8" x14ac:dyDescent="0.3">
      <c r="A996" s="31" t="s">
        <v>1768</v>
      </c>
      <c r="B996" s="32" t="s">
        <v>1809</v>
      </c>
      <c r="C996" s="33" t="s">
        <v>1810</v>
      </c>
      <c r="D996" s="24">
        <v>875.75</v>
      </c>
      <c r="E996" s="24">
        <f>MROUND(Таблица1[[#This Row],[BRUTTO, €]]*1.15,0.05)</f>
        <v>1007.1</v>
      </c>
      <c r="F996" s="20">
        <f>MROUND(Таблица1[[#This Row],[BRUTTO, €]]*1.4,0.05)</f>
        <v>1226.05</v>
      </c>
      <c r="G996" s="24">
        <f>Таблица1[[#This Row],[ЦЕНА В МОСКВЕ, €]]-Таблица1[[#This Row],[ЦЕНА В МОСКВЕ, €]]*$I$2</f>
        <v>1226.05</v>
      </c>
      <c r="H996" s="41">
        <f>Таблица1[[#This Row],[ЦЕНА СО СКИДКОЙ, €2]]*$H$1</f>
        <v>91953.75</v>
      </c>
      <c r="I996" s="22"/>
    </row>
    <row r="997" spans="1:9" ht="21.6" x14ac:dyDescent="0.3">
      <c r="A997" s="31" t="s">
        <v>1768</v>
      </c>
      <c r="B997" s="32" t="s">
        <v>1811</v>
      </c>
      <c r="C997" s="33" t="s">
        <v>1812</v>
      </c>
      <c r="D997" s="24">
        <v>939.6</v>
      </c>
      <c r="E997" s="24">
        <f>MROUND(Таблица1[[#This Row],[BRUTTO, €]]*1.15,0.05)</f>
        <v>1080.55</v>
      </c>
      <c r="F997" s="20">
        <f>MROUND(Таблица1[[#This Row],[BRUTTO, €]]*1.4,0.05)</f>
        <v>1315.45</v>
      </c>
      <c r="G997" s="24">
        <f>Таблица1[[#This Row],[ЦЕНА В МОСКВЕ, €]]-Таблица1[[#This Row],[ЦЕНА В МОСКВЕ, €]]*$I$2</f>
        <v>1315.45</v>
      </c>
      <c r="H997" s="41">
        <f>Таблица1[[#This Row],[ЦЕНА СО СКИДКОЙ, €2]]*$H$1</f>
        <v>98658.75</v>
      </c>
      <c r="I997" s="22"/>
    </row>
    <row r="998" spans="1:9" ht="21.6" x14ac:dyDescent="0.3">
      <c r="A998" s="31" t="s">
        <v>1768</v>
      </c>
      <c r="B998" s="32" t="s">
        <v>1833</v>
      </c>
      <c r="C998" s="33" t="s">
        <v>1834</v>
      </c>
      <c r="D998" s="24">
        <v>950.35</v>
      </c>
      <c r="E998" s="24">
        <f>MROUND(Таблица1[[#This Row],[BRUTTO, €]]*1.15,0.05)</f>
        <v>1092.9000000000001</v>
      </c>
      <c r="F998" s="20">
        <f>MROUND(Таблица1[[#This Row],[BRUTTO, €]]*1.4,0.05)</f>
        <v>1330.5</v>
      </c>
      <c r="G998" s="24">
        <f>Таблица1[[#This Row],[ЦЕНА В МОСКВЕ, €]]-Таблица1[[#This Row],[ЦЕНА В МОСКВЕ, €]]*$I$2</f>
        <v>1330.5</v>
      </c>
      <c r="H998" s="41">
        <f>Таблица1[[#This Row],[ЦЕНА СО СКИДКОЙ, €2]]*$H$1</f>
        <v>99787.5</v>
      </c>
      <c r="I998" s="22"/>
    </row>
    <row r="999" spans="1:9" ht="21.6" x14ac:dyDescent="0.3">
      <c r="A999" s="31" t="s">
        <v>1768</v>
      </c>
      <c r="B999" s="32" t="s">
        <v>1835</v>
      </c>
      <c r="C999" s="33" t="s">
        <v>1836</v>
      </c>
      <c r="D999" s="24">
        <v>950.35</v>
      </c>
      <c r="E999" s="24">
        <f>MROUND(Таблица1[[#This Row],[BRUTTO, €]]*1.15,0.05)</f>
        <v>1092.9000000000001</v>
      </c>
      <c r="F999" s="20">
        <f>MROUND(Таблица1[[#This Row],[BRUTTO, €]]*1.4,0.05)</f>
        <v>1330.5</v>
      </c>
      <c r="G999" s="24">
        <f>Таблица1[[#This Row],[ЦЕНА В МОСКВЕ, €]]-Таблица1[[#This Row],[ЦЕНА В МОСКВЕ, €]]*$I$2</f>
        <v>1330.5</v>
      </c>
      <c r="H999" s="41">
        <f>Таблица1[[#This Row],[ЦЕНА СО СКИДКОЙ, €2]]*$H$1</f>
        <v>99787.5</v>
      </c>
      <c r="I999" s="22"/>
    </row>
    <row r="1000" spans="1:9" ht="31.8" x14ac:dyDescent="0.3">
      <c r="A1000" s="31" t="s">
        <v>1768</v>
      </c>
      <c r="B1000" s="32" t="s">
        <v>3102</v>
      </c>
      <c r="C1000" s="33" t="s">
        <v>3110</v>
      </c>
      <c r="D1000" s="24">
        <v>906.2</v>
      </c>
      <c r="E1000" s="24">
        <f>MROUND(Таблица1[[#This Row],[BRUTTO, €]]*1.15,0.05)</f>
        <v>1042.1500000000001</v>
      </c>
      <c r="F1000" s="20">
        <f>MROUND(Таблица1[[#This Row],[BRUTTO, €]]*1.4,0.05)</f>
        <v>1268.7</v>
      </c>
      <c r="G1000" s="24">
        <f>Таблица1[[#This Row],[ЦЕНА В МОСКВЕ, €]]-Таблица1[[#This Row],[ЦЕНА В МОСКВЕ, €]]*$I$2</f>
        <v>1268.7</v>
      </c>
      <c r="H1000" s="41">
        <f>Таблица1[[#This Row],[ЦЕНА СО СКИДКОЙ, €2]]*$H$1</f>
        <v>95152.5</v>
      </c>
      <c r="I1000" s="22"/>
    </row>
    <row r="1001" spans="1:9" ht="31.8" x14ac:dyDescent="0.3">
      <c r="A1001" s="31" t="s">
        <v>1768</v>
      </c>
      <c r="B1001" s="32" t="s">
        <v>3103</v>
      </c>
      <c r="C1001" s="33" t="s">
        <v>3111</v>
      </c>
      <c r="D1001" s="24">
        <v>925.6</v>
      </c>
      <c r="E1001" s="24">
        <f>MROUND(Таблица1[[#This Row],[BRUTTO, €]]*1.15,0.05)</f>
        <v>1064.45</v>
      </c>
      <c r="F1001" s="20">
        <f>MROUND(Таблица1[[#This Row],[BRUTTO, €]]*1.4,0.05)</f>
        <v>1295.8500000000001</v>
      </c>
      <c r="G1001" s="24">
        <f>Таблица1[[#This Row],[ЦЕНА В МОСКВЕ, €]]-Таблица1[[#This Row],[ЦЕНА В МОСКВЕ, €]]*$I$2</f>
        <v>1295.8500000000001</v>
      </c>
      <c r="H1001" s="41">
        <f>Таблица1[[#This Row],[ЦЕНА СО СКИДКОЙ, €2]]*$H$1</f>
        <v>97188.750000000015</v>
      </c>
      <c r="I1001" s="22"/>
    </row>
    <row r="1002" spans="1:9" ht="31.8" x14ac:dyDescent="0.3">
      <c r="A1002" s="31" t="s">
        <v>1768</v>
      </c>
      <c r="B1002" s="32" t="s">
        <v>3104</v>
      </c>
      <c r="C1002" s="33" t="s">
        <v>3112</v>
      </c>
      <c r="D1002" s="24">
        <v>932.15</v>
      </c>
      <c r="E1002" s="24">
        <f>MROUND(Таблица1[[#This Row],[BRUTTO, €]]*1.15,0.05)</f>
        <v>1071.95</v>
      </c>
      <c r="F1002" s="20">
        <f>MROUND(Таблица1[[#This Row],[BRUTTO, €]]*1.4,0.05)</f>
        <v>1305</v>
      </c>
      <c r="G1002" s="24">
        <f>Таблица1[[#This Row],[ЦЕНА В МОСКВЕ, €]]-Таблица1[[#This Row],[ЦЕНА В МОСКВЕ, €]]*$I$2</f>
        <v>1305</v>
      </c>
      <c r="H1002" s="41">
        <f>Таблица1[[#This Row],[ЦЕНА СО СКИДКОЙ, €2]]*$H$1</f>
        <v>97875</v>
      </c>
      <c r="I1002" s="22"/>
    </row>
    <row r="1003" spans="1:9" ht="31.8" x14ac:dyDescent="0.3">
      <c r="A1003" s="31" t="s">
        <v>1768</v>
      </c>
      <c r="B1003" s="32" t="s">
        <v>3101</v>
      </c>
      <c r="C1003" s="33" t="s">
        <v>3113</v>
      </c>
      <c r="D1003" s="24">
        <v>1026.5999999999999</v>
      </c>
      <c r="E1003" s="24">
        <f>MROUND(Таблица1[[#This Row],[BRUTTO, €]]*1.15,0.05)</f>
        <v>1180.6000000000001</v>
      </c>
      <c r="F1003" s="20">
        <f>MROUND(Таблица1[[#This Row],[BRUTTO, €]]*1.4,0.05)</f>
        <v>1437.25</v>
      </c>
      <c r="G1003" s="24">
        <f>Таблица1[[#This Row],[ЦЕНА В МОСКВЕ, €]]-Таблица1[[#This Row],[ЦЕНА В МОСКВЕ, €]]*$I$2</f>
        <v>1437.25</v>
      </c>
      <c r="H1003" s="41">
        <f>Таблица1[[#This Row],[ЦЕНА СО СКИДКОЙ, €2]]*$H$1</f>
        <v>107793.75</v>
      </c>
      <c r="I1003" s="22"/>
    </row>
    <row r="1004" spans="1:9" ht="31.8" x14ac:dyDescent="0.3">
      <c r="A1004" s="31" t="s">
        <v>1768</v>
      </c>
      <c r="B1004" s="32" t="s">
        <v>3105</v>
      </c>
      <c r="C1004" s="33" t="s">
        <v>3114</v>
      </c>
      <c r="D1004" s="24">
        <v>920.75</v>
      </c>
      <c r="E1004" s="24">
        <f>MROUND(Таблица1[[#This Row],[BRUTTO, €]]*1.15,0.05)</f>
        <v>1058.8500000000001</v>
      </c>
      <c r="F1004" s="20">
        <f>MROUND(Таблица1[[#This Row],[BRUTTO, €]]*1.4,0.05)</f>
        <v>1289.0500000000002</v>
      </c>
      <c r="G1004" s="24">
        <f>Таблица1[[#This Row],[ЦЕНА В МОСКВЕ, €]]-Таблица1[[#This Row],[ЦЕНА В МОСКВЕ, €]]*$I$2</f>
        <v>1289.0500000000002</v>
      </c>
      <c r="H1004" s="41">
        <f>Таблица1[[#This Row],[ЦЕНА СО СКИДКОЙ, €2]]*$H$1</f>
        <v>96678.750000000015</v>
      </c>
      <c r="I1004" s="22"/>
    </row>
    <row r="1005" spans="1:9" ht="31.8" x14ac:dyDescent="0.3">
      <c r="A1005" s="31" t="s">
        <v>1768</v>
      </c>
      <c r="B1005" s="32" t="s">
        <v>3106</v>
      </c>
      <c r="C1005" s="33" t="s">
        <v>3115</v>
      </c>
      <c r="D1005" s="24">
        <v>964.1</v>
      </c>
      <c r="E1005" s="24">
        <f>MROUND(Таблица1[[#This Row],[BRUTTO, €]]*1.15,0.05)</f>
        <v>1108.7</v>
      </c>
      <c r="F1005" s="20">
        <f>MROUND(Таблица1[[#This Row],[BRUTTO, €]]*1.4,0.05)</f>
        <v>1349.75</v>
      </c>
      <c r="G1005" s="24">
        <f>Таблица1[[#This Row],[ЦЕНА В МОСКВЕ, €]]-Таблица1[[#This Row],[ЦЕНА В МОСКВЕ, €]]*$I$2</f>
        <v>1349.75</v>
      </c>
      <c r="H1005" s="41">
        <f>Таблица1[[#This Row],[ЦЕНА СО СКИДКОЙ, €2]]*$H$1</f>
        <v>101231.25</v>
      </c>
      <c r="I1005" s="22"/>
    </row>
    <row r="1006" spans="1:9" ht="42" x14ac:dyDescent="0.3">
      <c r="A1006" s="31" t="s">
        <v>1768</v>
      </c>
      <c r="B1006" s="32" t="s">
        <v>3107</v>
      </c>
      <c r="C1006" s="33" t="s">
        <v>3116</v>
      </c>
      <c r="D1006" s="24">
        <v>906.2</v>
      </c>
      <c r="E1006" s="24">
        <f>MROUND(Таблица1[[#This Row],[BRUTTO, €]]*1.15,0.05)</f>
        <v>1042.1500000000001</v>
      </c>
      <c r="F1006" s="20">
        <f>MROUND(Таблица1[[#This Row],[BRUTTO, €]]*1.4,0.05)</f>
        <v>1268.7</v>
      </c>
      <c r="G1006" s="24">
        <f>Таблица1[[#This Row],[ЦЕНА В МОСКВЕ, €]]-Таблица1[[#This Row],[ЦЕНА В МОСКВЕ, €]]*$I$2</f>
        <v>1268.7</v>
      </c>
      <c r="H1006" s="41">
        <f>Таблица1[[#This Row],[ЦЕНА СО СКИДКОЙ, €2]]*$H$1</f>
        <v>95152.5</v>
      </c>
      <c r="I1006" s="22"/>
    </row>
    <row r="1007" spans="1:9" ht="31.8" x14ac:dyDescent="0.3">
      <c r="A1007" s="31" t="s">
        <v>1768</v>
      </c>
      <c r="B1007" s="32" t="s">
        <v>3108</v>
      </c>
      <c r="C1007" s="33" t="s">
        <v>3117</v>
      </c>
      <c r="D1007" s="24">
        <v>1031.45</v>
      </c>
      <c r="E1007" s="24">
        <f>MROUND(Таблица1[[#This Row],[BRUTTO, €]]*1.15,0.05)</f>
        <v>1186.1500000000001</v>
      </c>
      <c r="F1007" s="20">
        <f>MROUND(Таблица1[[#This Row],[BRUTTO, €]]*1.4,0.05)</f>
        <v>1444.0500000000002</v>
      </c>
      <c r="G1007" s="24">
        <f>Таблица1[[#This Row],[ЦЕНА В МОСКВЕ, €]]-Таблица1[[#This Row],[ЦЕНА В МОСКВЕ, €]]*$I$2</f>
        <v>1444.0500000000002</v>
      </c>
      <c r="H1007" s="41">
        <f>Таблица1[[#This Row],[ЦЕНА СО СКИДКОЙ, €2]]*$H$1</f>
        <v>108303.75000000001</v>
      </c>
      <c r="I1007" s="22"/>
    </row>
    <row r="1008" spans="1:9" ht="31.8" x14ac:dyDescent="0.3">
      <c r="A1008" s="31" t="s">
        <v>1768</v>
      </c>
      <c r="B1008" s="32" t="s">
        <v>3109</v>
      </c>
      <c r="C1008" s="33" t="s">
        <v>3118</v>
      </c>
      <c r="D1008" s="24">
        <v>1031.45</v>
      </c>
      <c r="E1008" s="24">
        <f>MROUND(Таблица1[[#This Row],[BRUTTO, €]]*1.15,0.05)</f>
        <v>1186.1500000000001</v>
      </c>
      <c r="F1008" s="20">
        <f>MROUND(Таблица1[[#This Row],[BRUTTO, €]]*1.4,0.05)</f>
        <v>1444.0500000000002</v>
      </c>
      <c r="G1008" s="24">
        <f>Таблица1[[#This Row],[ЦЕНА В МОСКВЕ, €]]-Таблица1[[#This Row],[ЦЕНА В МОСКВЕ, €]]*$I$2</f>
        <v>1444.0500000000002</v>
      </c>
      <c r="H1008" s="41">
        <f>Таблица1[[#This Row],[ЦЕНА СО СКИДКОЙ, €2]]*$H$1</f>
        <v>108303.75000000001</v>
      </c>
      <c r="I1008" s="22"/>
    </row>
    <row r="1009" spans="1:9" ht="42" x14ac:dyDescent="0.3">
      <c r="A1009" s="31" t="s">
        <v>1768</v>
      </c>
      <c r="B1009" s="32" t="s">
        <v>1821</v>
      </c>
      <c r="C1009" s="33" t="s">
        <v>1822</v>
      </c>
      <c r="D1009" s="24">
        <v>963.55</v>
      </c>
      <c r="E1009" s="24">
        <f>MROUND(Таблица1[[#This Row],[BRUTTO, €]]*1.15,0.05)</f>
        <v>1108.1000000000001</v>
      </c>
      <c r="F1009" s="20">
        <f>MROUND(Таблица1[[#This Row],[BRUTTO, €]]*1.4,0.05)</f>
        <v>1348.95</v>
      </c>
      <c r="G1009" s="24">
        <f>Таблица1[[#This Row],[ЦЕНА В МОСКВЕ, €]]-Таблица1[[#This Row],[ЦЕНА В МОСКВЕ, €]]*$I$2</f>
        <v>1348.95</v>
      </c>
      <c r="H1009" s="41">
        <f>Таблица1[[#This Row],[ЦЕНА СО СКИДКОЙ, €2]]*$H$1</f>
        <v>101171.25</v>
      </c>
      <c r="I1009" s="22"/>
    </row>
    <row r="1010" spans="1:9" ht="42" x14ac:dyDescent="0.3">
      <c r="A1010" s="31" t="s">
        <v>1768</v>
      </c>
      <c r="B1010" s="32" t="s">
        <v>1827</v>
      </c>
      <c r="C1010" s="33" t="s">
        <v>1828</v>
      </c>
      <c r="D1010" s="24">
        <v>977.7</v>
      </c>
      <c r="E1010" s="24">
        <f>MROUND(Таблица1[[#This Row],[BRUTTO, €]]*1.15,0.05)</f>
        <v>1124.3500000000001</v>
      </c>
      <c r="F1010" s="20">
        <f>MROUND(Таблица1[[#This Row],[BRUTTO, €]]*1.4,0.05)</f>
        <v>1368.8000000000002</v>
      </c>
      <c r="G1010" s="24">
        <f>Таблица1[[#This Row],[ЦЕНА В МОСКВЕ, €]]-Таблица1[[#This Row],[ЦЕНА В МОСКВЕ, €]]*$I$2</f>
        <v>1368.8000000000002</v>
      </c>
      <c r="H1010" s="41">
        <f>Таблица1[[#This Row],[ЦЕНА СО СКИДКОЙ, €2]]*$H$1</f>
        <v>102660.00000000001</v>
      </c>
      <c r="I1010" s="22"/>
    </row>
    <row r="1011" spans="1:9" ht="42" x14ac:dyDescent="0.3">
      <c r="A1011" s="31" t="s">
        <v>1768</v>
      </c>
      <c r="B1011" s="32" t="s">
        <v>1829</v>
      </c>
      <c r="C1011" s="33" t="s">
        <v>1830</v>
      </c>
      <c r="D1011" s="24">
        <v>1011.45</v>
      </c>
      <c r="E1011" s="24">
        <f>MROUND(Таблица1[[#This Row],[BRUTTO, €]]*1.15,0.05)</f>
        <v>1163.1500000000001</v>
      </c>
      <c r="F1011" s="20">
        <f>MROUND(Таблица1[[#This Row],[BRUTTO, €]]*1.4,0.05)</f>
        <v>1416.0500000000002</v>
      </c>
      <c r="G1011" s="24">
        <f>Таблица1[[#This Row],[ЦЕНА В МОСКВЕ, €]]-Таблица1[[#This Row],[ЦЕНА В МОСКВЕ, €]]*$I$2</f>
        <v>1416.0500000000002</v>
      </c>
      <c r="H1011" s="41">
        <f>Таблица1[[#This Row],[ЦЕНА СО СКИДКОЙ, €2]]*$H$1</f>
        <v>106203.75000000001</v>
      </c>
      <c r="I1011" s="22"/>
    </row>
    <row r="1012" spans="1:9" ht="42" x14ac:dyDescent="0.3">
      <c r="A1012" s="31" t="s">
        <v>1768</v>
      </c>
      <c r="B1012" s="32" t="s">
        <v>1831</v>
      </c>
      <c r="C1012" s="33" t="s">
        <v>1832</v>
      </c>
      <c r="D1012" s="24">
        <v>963.55</v>
      </c>
      <c r="E1012" s="24">
        <f>MROUND(Таблица1[[#This Row],[BRUTTO, €]]*1.15,0.05)</f>
        <v>1108.1000000000001</v>
      </c>
      <c r="F1012" s="20">
        <f>MROUND(Таблица1[[#This Row],[BRUTTO, €]]*1.4,0.05)</f>
        <v>1348.95</v>
      </c>
      <c r="G1012" s="24">
        <f>Таблица1[[#This Row],[ЦЕНА В МОСКВЕ, €]]-Таблица1[[#This Row],[ЦЕНА В МОСКВЕ, €]]*$I$2</f>
        <v>1348.95</v>
      </c>
      <c r="H1012" s="41">
        <f>Таблица1[[#This Row],[ЦЕНА СО СКИДКОЙ, €2]]*$H$1</f>
        <v>101171.25</v>
      </c>
      <c r="I1012" s="22"/>
    </row>
    <row r="1013" spans="1:9" ht="42" x14ac:dyDescent="0.3">
      <c r="A1013" s="31" t="s">
        <v>1768</v>
      </c>
      <c r="B1013" s="32" t="s">
        <v>1823</v>
      </c>
      <c r="C1013" s="33" t="s">
        <v>1824</v>
      </c>
      <c r="D1013" s="24">
        <v>987.75</v>
      </c>
      <c r="E1013" s="24">
        <f>MROUND(Таблица1[[#This Row],[BRUTTO, €]]*1.15,0.05)</f>
        <v>1135.9000000000001</v>
      </c>
      <c r="F1013" s="20">
        <f>MROUND(Таблица1[[#This Row],[BRUTTO, €]]*1.4,0.05)</f>
        <v>1382.8500000000001</v>
      </c>
      <c r="G1013" s="24">
        <f>Таблица1[[#This Row],[ЦЕНА В МОСКВЕ, €]]-Таблица1[[#This Row],[ЦЕНА В МОСКВЕ, €]]*$I$2</f>
        <v>1382.8500000000001</v>
      </c>
      <c r="H1013" s="41">
        <f>Таблица1[[#This Row],[ЦЕНА СО СКИДКОЙ, €2]]*$H$1</f>
        <v>103713.75000000001</v>
      </c>
      <c r="I1013" s="22"/>
    </row>
    <row r="1014" spans="1:9" ht="42" x14ac:dyDescent="0.3">
      <c r="A1014" s="31" t="s">
        <v>1768</v>
      </c>
      <c r="B1014" s="32" t="s">
        <v>1825</v>
      </c>
      <c r="C1014" s="33" t="s">
        <v>1826</v>
      </c>
      <c r="D1014" s="24">
        <v>1069.3</v>
      </c>
      <c r="E1014" s="24">
        <f>MROUND(Таблица1[[#This Row],[BRUTTO, €]]*1.15,0.05)</f>
        <v>1229.7</v>
      </c>
      <c r="F1014" s="20">
        <f>MROUND(Таблица1[[#This Row],[BRUTTO, €]]*1.4,0.05)</f>
        <v>1497</v>
      </c>
      <c r="G1014" s="24">
        <f>Таблица1[[#This Row],[ЦЕНА В МОСКВЕ, €]]-Таблица1[[#This Row],[ЦЕНА В МОСКВЕ, €]]*$I$2</f>
        <v>1497</v>
      </c>
      <c r="H1014" s="41">
        <f>Таблица1[[#This Row],[ЦЕНА СО СКИДКОЙ, €2]]*$H$1</f>
        <v>112275</v>
      </c>
      <c r="I1014" s="22"/>
    </row>
    <row r="1015" spans="1:9" ht="42" x14ac:dyDescent="0.3">
      <c r="A1015" s="31" t="s">
        <v>1768</v>
      </c>
      <c r="B1015" s="32" t="s">
        <v>1837</v>
      </c>
      <c r="C1015" s="33" t="s">
        <v>1838</v>
      </c>
      <c r="D1015" s="24">
        <v>1102.3499999999999</v>
      </c>
      <c r="E1015" s="24">
        <f>MROUND(Таблица1[[#This Row],[BRUTTO, €]]*1.15,0.05)</f>
        <v>1267.7</v>
      </c>
      <c r="F1015" s="20">
        <f>MROUND(Таблица1[[#This Row],[BRUTTO, €]]*1.4,0.05)</f>
        <v>1543.3000000000002</v>
      </c>
      <c r="G1015" s="24">
        <f>Таблица1[[#This Row],[ЦЕНА В МОСКВЕ, €]]-Таблица1[[#This Row],[ЦЕНА В МОСКВЕ, €]]*$I$2</f>
        <v>1543.3000000000002</v>
      </c>
      <c r="H1015" s="41">
        <f>Таблица1[[#This Row],[ЦЕНА СО СКИДКОЙ, €2]]*$H$1</f>
        <v>115747.50000000001</v>
      </c>
      <c r="I1015" s="22"/>
    </row>
    <row r="1016" spans="1:9" ht="42" x14ac:dyDescent="0.3">
      <c r="A1016" s="31" t="s">
        <v>1768</v>
      </c>
      <c r="B1016" s="32" t="s">
        <v>1839</v>
      </c>
      <c r="C1016" s="33" t="s">
        <v>1840</v>
      </c>
      <c r="D1016" s="24">
        <v>1117.8</v>
      </c>
      <c r="E1016" s="24">
        <f>MROUND(Таблица1[[#This Row],[BRUTTO, €]]*1.15,0.05)</f>
        <v>1285.45</v>
      </c>
      <c r="F1016" s="20">
        <f>MROUND(Таблица1[[#This Row],[BRUTTO, €]]*1.4,0.05)</f>
        <v>1564.9</v>
      </c>
      <c r="G1016" s="24">
        <f>Таблица1[[#This Row],[ЦЕНА В МОСКВЕ, €]]-Таблица1[[#This Row],[ЦЕНА В МОСКВЕ, €]]*$I$2</f>
        <v>1564.9</v>
      </c>
      <c r="H1016" s="41">
        <f>Таблица1[[#This Row],[ЦЕНА СО СКИДКОЙ, €2]]*$H$1</f>
        <v>117367.5</v>
      </c>
      <c r="I1016" s="22"/>
    </row>
    <row r="1017" spans="1:9" ht="42" x14ac:dyDescent="0.3">
      <c r="A1017" s="31" t="s">
        <v>1768</v>
      </c>
      <c r="B1017" s="32" t="s">
        <v>1843</v>
      </c>
      <c r="C1017" s="33" t="s">
        <v>1844</v>
      </c>
      <c r="D1017" s="24">
        <v>819.75</v>
      </c>
      <c r="E1017" s="24">
        <f>MROUND(Таблица1[[#This Row],[BRUTTO, €]]*1.15,0.05)</f>
        <v>942.7</v>
      </c>
      <c r="F1017" s="20">
        <f>MROUND(Таблица1[[#This Row],[BRUTTO, €]]*1.4,0.05)</f>
        <v>1147.6500000000001</v>
      </c>
      <c r="G1017" s="24">
        <f>Таблица1[[#This Row],[ЦЕНА В МОСКВЕ, €]]-Таблица1[[#This Row],[ЦЕНА В МОСКВЕ, €]]*$I$2</f>
        <v>1147.6500000000001</v>
      </c>
      <c r="H1017" s="41">
        <f>Таблица1[[#This Row],[ЦЕНА СО СКИДКОЙ, €2]]*$H$1</f>
        <v>86073.75</v>
      </c>
      <c r="I1017" s="22"/>
    </row>
    <row r="1018" spans="1:9" ht="21.6" x14ac:dyDescent="0.3">
      <c r="A1018" s="31" t="s">
        <v>1768</v>
      </c>
      <c r="B1018" s="32" t="s">
        <v>1939</v>
      </c>
      <c r="C1018" s="33" t="s">
        <v>1940</v>
      </c>
      <c r="D1018" s="24">
        <v>781.95</v>
      </c>
      <c r="E1018" s="24">
        <f>MROUND(Таблица1[[#This Row],[BRUTTO, €]]*1.15,0.05)</f>
        <v>899.25</v>
      </c>
      <c r="F1018" s="20">
        <f>MROUND(Таблица1[[#This Row],[BRUTTO, €]]*1.4,0.05)</f>
        <v>1094.75</v>
      </c>
      <c r="G1018" s="24">
        <f>Таблица1[[#This Row],[ЦЕНА В МОСКВЕ, €]]-Таблица1[[#This Row],[ЦЕНА В МОСКВЕ, €]]*$I$2</f>
        <v>1094.75</v>
      </c>
      <c r="H1018" s="41">
        <f>Таблица1[[#This Row],[ЦЕНА СО СКИДКОЙ, €2]]*$H$1</f>
        <v>82106.25</v>
      </c>
      <c r="I1018" s="22"/>
    </row>
    <row r="1019" spans="1:9" x14ac:dyDescent="0.3">
      <c r="A1019" s="31" t="s">
        <v>1768</v>
      </c>
      <c r="B1019" s="32" t="s">
        <v>1941</v>
      </c>
      <c r="C1019" s="33" t="s">
        <v>1942</v>
      </c>
      <c r="D1019" s="24">
        <v>113.55</v>
      </c>
      <c r="E1019" s="24">
        <f>MROUND(Таблица1[[#This Row],[BRUTTO, €]]*1.15,0.05)</f>
        <v>130.6</v>
      </c>
      <c r="F1019" s="20">
        <f>MROUND(Таблица1[[#This Row],[BRUTTO, €]]*1.4,0.05)</f>
        <v>158.95000000000002</v>
      </c>
      <c r="G1019" s="24">
        <f>Таблица1[[#This Row],[ЦЕНА В МОСКВЕ, €]]-Таблица1[[#This Row],[ЦЕНА В МОСКВЕ, €]]*$I$2</f>
        <v>158.95000000000002</v>
      </c>
      <c r="H1019" s="41">
        <f>Таблица1[[#This Row],[ЦЕНА СО СКИДКОЙ, €2]]*$H$1</f>
        <v>11921.250000000002</v>
      </c>
      <c r="I1019" s="22"/>
    </row>
    <row r="1020" spans="1:9" x14ac:dyDescent="0.3">
      <c r="A1020" s="31" t="s">
        <v>1768</v>
      </c>
      <c r="B1020" s="32" t="s">
        <v>1943</v>
      </c>
      <c r="C1020" s="33" t="s">
        <v>1944</v>
      </c>
      <c r="D1020" s="24">
        <v>115</v>
      </c>
      <c r="E1020" s="24">
        <f>MROUND(Таблица1[[#This Row],[BRUTTO, €]]*1.15,0.05)</f>
        <v>132.25</v>
      </c>
      <c r="F1020" s="20">
        <f>MROUND(Таблица1[[#This Row],[BRUTTO, €]]*1.4,0.05)</f>
        <v>161</v>
      </c>
      <c r="G1020" s="24">
        <f>Таблица1[[#This Row],[ЦЕНА В МОСКВЕ, €]]-Таблица1[[#This Row],[ЦЕНА В МОСКВЕ, €]]*$I$2</f>
        <v>161</v>
      </c>
      <c r="H1020" s="41">
        <f>Таблица1[[#This Row],[ЦЕНА СО СКИДКОЙ, €2]]*$H$1</f>
        <v>12075</v>
      </c>
      <c r="I1020" s="22"/>
    </row>
    <row r="1021" spans="1:9" ht="21.6" x14ac:dyDescent="0.3">
      <c r="A1021" s="31" t="s">
        <v>1768</v>
      </c>
      <c r="B1021" s="32" t="s">
        <v>2006</v>
      </c>
      <c r="C1021" s="33" t="s">
        <v>2007</v>
      </c>
      <c r="D1021" s="24">
        <v>72.25</v>
      </c>
      <c r="E1021" s="24">
        <f>MROUND(Таблица1[[#This Row],[BRUTTO, €]]*1.15,0.05)</f>
        <v>83.100000000000009</v>
      </c>
      <c r="F1021" s="20">
        <f>MROUND(Таблица1[[#This Row],[BRUTTO, €]]*1.4,0.05)</f>
        <v>101.15</v>
      </c>
      <c r="G1021" s="24">
        <f>Таблица1[[#This Row],[ЦЕНА В МОСКВЕ, €]]-Таблица1[[#This Row],[ЦЕНА В МОСКВЕ, €]]*$I$2</f>
        <v>101.15</v>
      </c>
      <c r="H1021" s="41">
        <f>Таблица1[[#This Row],[ЦЕНА СО СКИДКОЙ, €2]]*$H$1</f>
        <v>7586.25</v>
      </c>
      <c r="I1021" s="22"/>
    </row>
    <row r="1022" spans="1:9" ht="21.6" x14ac:dyDescent="0.3">
      <c r="A1022" s="31" t="s">
        <v>1768</v>
      </c>
      <c r="B1022" s="32" t="s">
        <v>2008</v>
      </c>
      <c r="C1022" s="33" t="s">
        <v>2009</v>
      </c>
      <c r="D1022" s="24">
        <v>72.25</v>
      </c>
      <c r="E1022" s="24">
        <f>MROUND(Таблица1[[#This Row],[BRUTTO, €]]*1.15,0.05)</f>
        <v>83.100000000000009</v>
      </c>
      <c r="F1022" s="20">
        <f>MROUND(Таблица1[[#This Row],[BRUTTO, €]]*1.4,0.05)</f>
        <v>101.15</v>
      </c>
      <c r="G1022" s="24">
        <f>Таблица1[[#This Row],[ЦЕНА В МОСКВЕ, €]]-Таблица1[[#This Row],[ЦЕНА В МОСКВЕ, €]]*$I$2</f>
        <v>101.15</v>
      </c>
      <c r="H1022" s="41">
        <f>Таблица1[[#This Row],[ЦЕНА СО СКИДКОЙ, €2]]*$H$1</f>
        <v>7586.25</v>
      </c>
      <c r="I1022" s="22"/>
    </row>
    <row r="1023" spans="1:9" ht="21.6" x14ac:dyDescent="0.3">
      <c r="A1023" s="31" t="s">
        <v>1768</v>
      </c>
      <c r="B1023" s="32" t="s">
        <v>2010</v>
      </c>
      <c r="C1023" s="33" t="s">
        <v>2011</v>
      </c>
      <c r="D1023" s="24">
        <v>108.35</v>
      </c>
      <c r="E1023" s="24">
        <f>MROUND(Таблица1[[#This Row],[BRUTTO, €]]*1.15,0.05)</f>
        <v>124.60000000000001</v>
      </c>
      <c r="F1023" s="20">
        <f>MROUND(Таблица1[[#This Row],[BRUTTO, €]]*1.4,0.05)</f>
        <v>151.70000000000002</v>
      </c>
      <c r="G1023" s="24">
        <f>Таблица1[[#This Row],[ЦЕНА В МОСКВЕ, €]]-Таблица1[[#This Row],[ЦЕНА В МОСКВЕ, €]]*$I$2</f>
        <v>151.70000000000002</v>
      </c>
      <c r="H1023" s="41">
        <f>Таблица1[[#This Row],[ЦЕНА СО СКИДКОЙ, €2]]*$H$1</f>
        <v>11377.500000000002</v>
      </c>
      <c r="I1023" s="22"/>
    </row>
    <row r="1024" spans="1:9" ht="21.6" x14ac:dyDescent="0.3">
      <c r="A1024" s="31" t="s">
        <v>1768</v>
      </c>
      <c r="B1024" s="32" t="s">
        <v>2012</v>
      </c>
      <c r="C1024" s="33" t="s">
        <v>2013</v>
      </c>
      <c r="D1024" s="24">
        <v>108.35</v>
      </c>
      <c r="E1024" s="24">
        <f>MROUND(Таблица1[[#This Row],[BRUTTO, €]]*1.15,0.05)</f>
        <v>124.60000000000001</v>
      </c>
      <c r="F1024" s="20">
        <f>MROUND(Таблица1[[#This Row],[BRUTTO, €]]*1.4,0.05)</f>
        <v>151.70000000000002</v>
      </c>
      <c r="G1024" s="24">
        <f>Таблица1[[#This Row],[ЦЕНА В МОСКВЕ, €]]-Таблица1[[#This Row],[ЦЕНА В МОСКВЕ, €]]*$I$2</f>
        <v>151.70000000000002</v>
      </c>
      <c r="H1024" s="41">
        <f>Таблица1[[#This Row],[ЦЕНА СО СКИДКОЙ, €2]]*$H$1</f>
        <v>11377.500000000002</v>
      </c>
      <c r="I1024" s="22"/>
    </row>
    <row r="1025" spans="1:9" ht="21.6" x14ac:dyDescent="0.3">
      <c r="A1025" s="31" t="s">
        <v>1768</v>
      </c>
      <c r="B1025" s="32" t="s">
        <v>2014</v>
      </c>
      <c r="C1025" s="33" t="s">
        <v>2015</v>
      </c>
      <c r="D1025" s="24">
        <v>156.44999999999999</v>
      </c>
      <c r="E1025" s="24">
        <f>MROUND(Таблица1[[#This Row],[BRUTTO, €]]*1.15,0.05)</f>
        <v>179.9</v>
      </c>
      <c r="F1025" s="20">
        <f>MROUND(Таблица1[[#This Row],[BRUTTO, €]]*1.4,0.05)</f>
        <v>219.05</v>
      </c>
      <c r="G1025" s="24">
        <f>Таблица1[[#This Row],[ЦЕНА В МОСКВЕ, €]]-Таблица1[[#This Row],[ЦЕНА В МОСКВЕ, €]]*$I$2</f>
        <v>219.05</v>
      </c>
      <c r="H1025" s="41">
        <f>Таблица1[[#This Row],[ЦЕНА СО СКИДКОЙ, €2]]*$H$1</f>
        <v>16428.75</v>
      </c>
      <c r="I1025" s="22"/>
    </row>
    <row r="1026" spans="1:9" ht="21.6" x14ac:dyDescent="0.3">
      <c r="A1026" s="31" t="s">
        <v>1768</v>
      </c>
      <c r="B1026" s="32" t="s">
        <v>2016</v>
      </c>
      <c r="C1026" s="33" t="s">
        <v>2017</v>
      </c>
      <c r="D1026" s="24">
        <v>156.44999999999999</v>
      </c>
      <c r="E1026" s="24">
        <f>MROUND(Таблица1[[#This Row],[BRUTTO, €]]*1.15,0.05)</f>
        <v>179.9</v>
      </c>
      <c r="F1026" s="20">
        <f>MROUND(Таблица1[[#This Row],[BRUTTO, €]]*1.4,0.05)</f>
        <v>219.05</v>
      </c>
      <c r="G1026" s="24">
        <f>Таблица1[[#This Row],[ЦЕНА В МОСКВЕ, €]]-Таблица1[[#This Row],[ЦЕНА В МОСКВЕ, €]]*$I$2</f>
        <v>219.05</v>
      </c>
      <c r="H1026" s="41">
        <f>Таблица1[[#This Row],[ЦЕНА СО СКИДКОЙ, €2]]*$H$1</f>
        <v>16428.75</v>
      </c>
      <c r="I1026" s="22"/>
    </row>
    <row r="1027" spans="1:9" ht="21.6" x14ac:dyDescent="0.3">
      <c r="A1027" s="31" t="s">
        <v>1768</v>
      </c>
      <c r="B1027" s="32" t="s">
        <v>2994</v>
      </c>
      <c r="C1027" s="33" t="s">
        <v>2993</v>
      </c>
      <c r="D1027" s="24">
        <v>245.4</v>
      </c>
      <c r="E1027" s="24">
        <f>MROUND(Таблица1[[#This Row],[BRUTTO, €]]*1.15,0.05)</f>
        <v>282.2</v>
      </c>
      <c r="F1027" s="20">
        <f>MROUND(Таблица1[[#This Row],[BRUTTO, €]]*1.4,0.05)</f>
        <v>343.55</v>
      </c>
      <c r="G1027" s="24">
        <f>Таблица1[[#This Row],[ЦЕНА В МОСКВЕ, €]]-Таблица1[[#This Row],[ЦЕНА В МОСКВЕ, €]]*$I$2</f>
        <v>343.55</v>
      </c>
      <c r="H1027" s="41">
        <f>Таблица1[[#This Row],[ЦЕНА СО СКИДКОЙ, €2]]*$H$1</f>
        <v>25766.25</v>
      </c>
      <c r="I1027" s="22"/>
    </row>
    <row r="1028" spans="1:9" ht="21.6" x14ac:dyDescent="0.3">
      <c r="A1028" s="31" t="s">
        <v>1768</v>
      </c>
      <c r="B1028" s="32" t="s">
        <v>3086</v>
      </c>
      <c r="C1028" s="33" t="s">
        <v>2990</v>
      </c>
      <c r="D1028" s="24">
        <v>127.6</v>
      </c>
      <c r="E1028" s="24">
        <f>MROUND(Таблица1[[#This Row],[BRUTTO, €]]*1.15,0.05)</f>
        <v>146.75</v>
      </c>
      <c r="F1028" s="20">
        <f>MROUND(Таблица1[[#This Row],[BRUTTO, €]]*1.4,0.05)</f>
        <v>178.65</v>
      </c>
      <c r="G1028" s="24">
        <f>Таблица1[[#This Row],[ЦЕНА В МОСКВЕ, €]]-Таблица1[[#This Row],[ЦЕНА В МОСКВЕ, €]]*$I$2</f>
        <v>178.65</v>
      </c>
      <c r="H1028" s="41">
        <f>Таблица1[[#This Row],[ЦЕНА СО СКИДКОЙ, €2]]*$H$1</f>
        <v>13398.75</v>
      </c>
      <c r="I1028" s="22"/>
    </row>
    <row r="1029" spans="1:9" ht="21.6" x14ac:dyDescent="0.3">
      <c r="A1029" s="31" t="s">
        <v>1768</v>
      </c>
      <c r="B1029" s="32" t="s">
        <v>3087</v>
      </c>
      <c r="C1029" s="33" t="s">
        <v>2991</v>
      </c>
      <c r="D1029" s="24">
        <v>138.9</v>
      </c>
      <c r="E1029" s="24">
        <f>MROUND(Таблица1[[#This Row],[BRUTTO, €]]*1.15,0.05)</f>
        <v>159.75</v>
      </c>
      <c r="F1029" s="20">
        <f>MROUND(Таблица1[[#This Row],[BRUTTO, €]]*1.4,0.05)</f>
        <v>194.45000000000002</v>
      </c>
      <c r="G1029" s="24">
        <f>Таблица1[[#This Row],[ЦЕНА В МОСКВЕ, €]]-Таблица1[[#This Row],[ЦЕНА В МОСКВЕ, €]]*$I$2</f>
        <v>194.45000000000002</v>
      </c>
      <c r="H1029" s="41">
        <f>Таблица1[[#This Row],[ЦЕНА СО СКИДКОЙ, €2]]*$H$1</f>
        <v>14583.750000000002</v>
      </c>
      <c r="I1029" s="22"/>
    </row>
    <row r="1030" spans="1:9" ht="21.6" x14ac:dyDescent="0.3">
      <c r="A1030" s="31" t="s">
        <v>1768</v>
      </c>
      <c r="B1030" s="32" t="s">
        <v>1953</v>
      </c>
      <c r="C1030" s="33" t="s">
        <v>1954</v>
      </c>
      <c r="D1030" s="24">
        <v>6.7</v>
      </c>
      <c r="E1030" s="24">
        <f>MROUND(Таблица1[[#This Row],[BRUTTO, €]]*1.15,0.05)</f>
        <v>7.7</v>
      </c>
      <c r="F1030" s="20">
        <f>MROUND(Таблица1[[#This Row],[BRUTTO, €]]*1.4,0.05)</f>
        <v>9.4</v>
      </c>
      <c r="G1030" s="24">
        <f>Таблица1[[#This Row],[ЦЕНА В МОСКВЕ, €]]-Таблица1[[#This Row],[ЦЕНА В МОСКВЕ, €]]*$I$2</f>
        <v>9.4</v>
      </c>
      <c r="H1030" s="41">
        <f>Таблица1[[#This Row],[ЦЕНА СО СКИДКОЙ, €2]]*$H$1</f>
        <v>705</v>
      </c>
      <c r="I1030" s="22"/>
    </row>
    <row r="1031" spans="1:9" ht="21.6" x14ac:dyDescent="0.3">
      <c r="A1031" s="31" t="s">
        <v>1768</v>
      </c>
      <c r="B1031" s="32" t="s">
        <v>1955</v>
      </c>
      <c r="C1031" s="33" t="s">
        <v>1956</v>
      </c>
      <c r="D1031" s="24">
        <v>5.0999999999999996</v>
      </c>
      <c r="E1031" s="24">
        <f>MROUND(Таблица1[[#This Row],[BRUTTO, €]]*1.15,0.05)</f>
        <v>5.8500000000000005</v>
      </c>
      <c r="F1031" s="20">
        <f>MROUND(Таблица1[[#This Row],[BRUTTO, €]]*1.4,0.05)</f>
        <v>7.15</v>
      </c>
      <c r="G1031" s="24">
        <f>Таблица1[[#This Row],[ЦЕНА В МОСКВЕ, €]]-Таблица1[[#This Row],[ЦЕНА В МОСКВЕ, €]]*$I$2</f>
        <v>7.15</v>
      </c>
      <c r="H1031" s="41">
        <f>Таблица1[[#This Row],[ЦЕНА СО СКИДКОЙ, €2]]*$H$1</f>
        <v>536.25</v>
      </c>
      <c r="I1031" s="22"/>
    </row>
    <row r="1032" spans="1:9" x14ac:dyDescent="0.3">
      <c r="A1032" s="31" t="s">
        <v>1768</v>
      </c>
      <c r="B1032" s="32" t="s">
        <v>1945</v>
      </c>
      <c r="C1032" s="33" t="s">
        <v>1946</v>
      </c>
      <c r="D1032" s="24">
        <v>15.7</v>
      </c>
      <c r="E1032" s="24">
        <f>MROUND(Таблица1[[#This Row],[BRUTTO, €]]*1.15,0.05)</f>
        <v>18.05</v>
      </c>
      <c r="F1032" s="20">
        <f>MROUND(Таблица1[[#This Row],[BRUTTO, €]]*1.4,0.05)</f>
        <v>22</v>
      </c>
      <c r="G1032" s="24">
        <f>Таблица1[[#This Row],[ЦЕНА В МОСКВЕ, €]]-Таблица1[[#This Row],[ЦЕНА В МОСКВЕ, €]]*$I$2</f>
        <v>22</v>
      </c>
      <c r="H1032" s="41">
        <f>Таблица1[[#This Row],[ЦЕНА СО СКИДКОЙ, €2]]*$H$1</f>
        <v>1650</v>
      </c>
      <c r="I1032" s="22"/>
    </row>
    <row r="1033" spans="1:9" ht="21.6" x14ac:dyDescent="0.3">
      <c r="A1033" s="31" t="s">
        <v>1768</v>
      </c>
      <c r="B1033" s="32" t="s">
        <v>1947</v>
      </c>
      <c r="C1033" s="33" t="s">
        <v>1948</v>
      </c>
      <c r="D1033" s="24">
        <v>15.7</v>
      </c>
      <c r="E1033" s="24">
        <f>MROUND(Таблица1[[#This Row],[BRUTTO, €]]*1.15,0.05)</f>
        <v>18.05</v>
      </c>
      <c r="F1033" s="20">
        <f>MROUND(Таблица1[[#This Row],[BRUTTO, €]]*1.4,0.05)</f>
        <v>22</v>
      </c>
      <c r="G1033" s="24">
        <f>Таблица1[[#This Row],[ЦЕНА В МОСКВЕ, €]]-Таблица1[[#This Row],[ЦЕНА В МОСКВЕ, €]]*$I$2</f>
        <v>22</v>
      </c>
      <c r="H1033" s="41">
        <f>Таблица1[[#This Row],[ЦЕНА СО СКИДКОЙ, €2]]*$H$1</f>
        <v>1650</v>
      </c>
      <c r="I1033" s="22"/>
    </row>
    <row r="1034" spans="1:9" x14ac:dyDescent="0.3">
      <c r="A1034" s="31" t="s">
        <v>1768</v>
      </c>
      <c r="B1034" s="32" t="s">
        <v>1949</v>
      </c>
      <c r="C1034" s="33" t="s">
        <v>1950</v>
      </c>
      <c r="D1034" s="24">
        <v>25.85</v>
      </c>
      <c r="E1034" s="24">
        <f>MROUND(Таблица1[[#This Row],[BRUTTO, €]]*1.15,0.05)</f>
        <v>29.75</v>
      </c>
      <c r="F1034" s="20">
        <f>MROUND(Таблица1[[#This Row],[BRUTTO, €]]*1.4,0.05)</f>
        <v>36.200000000000003</v>
      </c>
      <c r="G1034" s="24">
        <f>Таблица1[[#This Row],[ЦЕНА В МОСКВЕ, €]]-Таблица1[[#This Row],[ЦЕНА В МОСКВЕ, €]]*$I$2</f>
        <v>36.200000000000003</v>
      </c>
      <c r="H1034" s="41">
        <f>Таблица1[[#This Row],[ЦЕНА СО СКИДКОЙ, €2]]*$H$1</f>
        <v>2715</v>
      </c>
      <c r="I1034" s="22"/>
    </row>
    <row r="1035" spans="1:9" x14ac:dyDescent="0.3">
      <c r="A1035" s="31" t="s">
        <v>1768</v>
      </c>
      <c r="B1035" s="32" t="s">
        <v>1951</v>
      </c>
      <c r="C1035" s="33" t="s">
        <v>1952</v>
      </c>
      <c r="D1035" s="24">
        <v>32.5</v>
      </c>
      <c r="E1035" s="24">
        <f>MROUND(Таблица1[[#This Row],[BRUTTO, €]]*1.15,0.05)</f>
        <v>37.4</v>
      </c>
      <c r="F1035" s="20">
        <f>MROUND(Таблица1[[#This Row],[BRUTTO, €]]*1.4,0.05)</f>
        <v>45.5</v>
      </c>
      <c r="G1035" s="24">
        <f>Таблица1[[#This Row],[ЦЕНА В МОСКВЕ, €]]-Таблица1[[#This Row],[ЦЕНА В МОСКВЕ, €]]*$I$2</f>
        <v>45.5</v>
      </c>
      <c r="H1035" s="41">
        <f>Таблица1[[#This Row],[ЦЕНА СО СКИДКОЙ, €2]]*$H$1</f>
        <v>3412.5</v>
      </c>
      <c r="I1035" s="22"/>
    </row>
    <row r="1036" spans="1:9" ht="31.8" x14ac:dyDescent="0.3">
      <c r="A1036" s="31" t="s">
        <v>1768</v>
      </c>
      <c r="B1036" s="32" t="s">
        <v>1845</v>
      </c>
      <c r="C1036" s="33" t="s">
        <v>1846</v>
      </c>
      <c r="D1036" s="24">
        <v>68</v>
      </c>
      <c r="E1036" s="24">
        <f>MROUND(Таблица1[[#This Row],[BRUTTO, €]]*1.15,0.05)</f>
        <v>78.2</v>
      </c>
      <c r="F1036" s="20">
        <f>MROUND(Таблица1[[#This Row],[BRUTTO, €]]*1.4,0.05)</f>
        <v>95.2</v>
      </c>
      <c r="G1036" s="24">
        <f>Таблица1[[#This Row],[ЦЕНА В МОСКВЕ, €]]-Таблица1[[#This Row],[ЦЕНА В МОСКВЕ, €]]*$I$2</f>
        <v>95.2</v>
      </c>
      <c r="H1036" s="41">
        <f>Таблица1[[#This Row],[ЦЕНА СО СКИДКОЙ, €2]]*$H$1</f>
        <v>7140</v>
      </c>
      <c r="I1036" s="22"/>
    </row>
    <row r="1037" spans="1:9" ht="21.6" x14ac:dyDescent="0.3">
      <c r="A1037" s="31" t="s">
        <v>1768</v>
      </c>
      <c r="B1037" s="32" t="s">
        <v>1929</v>
      </c>
      <c r="C1037" s="33" t="s">
        <v>1930</v>
      </c>
      <c r="D1037" s="24">
        <v>819.75</v>
      </c>
      <c r="E1037" s="24">
        <f>MROUND(Таблица1[[#This Row],[BRUTTO, €]]*1.15,0.05)</f>
        <v>942.7</v>
      </c>
      <c r="F1037" s="20">
        <f>MROUND(Таблица1[[#This Row],[BRUTTO, €]]*1.4,0.05)</f>
        <v>1147.6500000000001</v>
      </c>
      <c r="G1037" s="24">
        <f>Таблица1[[#This Row],[ЦЕНА В МОСКВЕ, €]]-Таблица1[[#This Row],[ЦЕНА В МОСКВЕ, €]]*$I$2</f>
        <v>1147.6500000000001</v>
      </c>
      <c r="H1037" s="41">
        <f>Таблица1[[#This Row],[ЦЕНА СО СКИДКОЙ, €2]]*$H$1</f>
        <v>86073.75</v>
      </c>
      <c r="I1037" s="22"/>
    </row>
    <row r="1038" spans="1:9" ht="21.6" x14ac:dyDescent="0.3">
      <c r="A1038" s="31" t="s">
        <v>1768</v>
      </c>
      <c r="B1038" s="32" t="s">
        <v>1931</v>
      </c>
      <c r="C1038" s="33" t="s">
        <v>1932</v>
      </c>
      <c r="D1038" s="24">
        <v>837.85</v>
      </c>
      <c r="E1038" s="24">
        <f>MROUND(Таблица1[[#This Row],[BRUTTO, €]]*1.15,0.05)</f>
        <v>963.55000000000007</v>
      </c>
      <c r="F1038" s="20">
        <f>MROUND(Таблица1[[#This Row],[BRUTTO, €]]*1.4,0.05)</f>
        <v>1173</v>
      </c>
      <c r="G1038" s="24">
        <f>Таблица1[[#This Row],[ЦЕНА В МОСКВЕ, €]]-Таблица1[[#This Row],[ЦЕНА В МОСКВЕ, €]]*$I$2</f>
        <v>1173</v>
      </c>
      <c r="H1038" s="41">
        <f>Таблица1[[#This Row],[ЦЕНА СО СКИДКОЙ, €2]]*$H$1</f>
        <v>87975</v>
      </c>
      <c r="I1038" s="22"/>
    </row>
    <row r="1039" spans="1:9" ht="21.6" x14ac:dyDescent="0.3">
      <c r="A1039" s="31" t="s">
        <v>1768</v>
      </c>
      <c r="B1039" s="32" t="s">
        <v>1933</v>
      </c>
      <c r="C1039" s="33" t="s">
        <v>1934</v>
      </c>
      <c r="D1039" s="24">
        <v>901.75</v>
      </c>
      <c r="E1039" s="24">
        <f>MROUND(Таблица1[[#This Row],[BRUTTO, €]]*1.15,0.05)</f>
        <v>1037</v>
      </c>
      <c r="F1039" s="20">
        <f>MROUND(Таблица1[[#This Row],[BRUTTO, €]]*1.4,0.05)</f>
        <v>1262.45</v>
      </c>
      <c r="G1039" s="24">
        <f>Таблица1[[#This Row],[ЦЕНА В МОСКВЕ, €]]-Таблица1[[#This Row],[ЦЕНА В МОСКВЕ, €]]*$I$2</f>
        <v>1262.45</v>
      </c>
      <c r="H1039" s="41">
        <f>Таблица1[[#This Row],[ЦЕНА СО СКИДКОЙ, €2]]*$H$1</f>
        <v>94683.75</v>
      </c>
      <c r="I1039" s="22"/>
    </row>
    <row r="1040" spans="1:9" ht="31.8" x14ac:dyDescent="0.3">
      <c r="A1040" s="31" t="s">
        <v>1768</v>
      </c>
      <c r="B1040" s="32" t="s">
        <v>1935</v>
      </c>
      <c r="C1040" s="33" t="s">
        <v>1936</v>
      </c>
      <c r="D1040" s="24">
        <v>912.55</v>
      </c>
      <c r="E1040" s="24">
        <f>MROUND(Таблица1[[#This Row],[BRUTTO, €]]*1.15,0.05)</f>
        <v>1049.45</v>
      </c>
      <c r="F1040" s="20">
        <f>MROUND(Таблица1[[#This Row],[BRUTTO, €]]*1.4,0.05)</f>
        <v>1277.5500000000002</v>
      </c>
      <c r="G1040" s="24">
        <f>Таблица1[[#This Row],[ЦЕНА В МОСКВЕ, €]]-Таблица1[[#This Row],[ЦЕНА В МОСКВЕ, €]]*$I$2</f>
        <v>1277.5500000000002</v>
      </c>
      <c r="H1040" s="41">
        <f>Таблица1[[#This Row],[ЦЕНА СО СКИДКОЙ, €2]]*$H$1</f>
        <v>95816.250000000015</v>
      </c>
      <c r="I1040" s="22"/>
    </row>
    <row r="1041" spans="1:9" ht="31.8" x14ac:dyDescent="0.3">
      <c r="A1041" s="31" t="s">
        <v>1768</v>
      </c>
      <c r="B1041" s="32" t="s">
        <v>1937</v>
      </c>
      <c r="C1041" s="33" t="s">
        <v>1938</v>
      </c>
      <c r="D1041" s="24">
        <v>912.55</v>
      </c>
      <c r="E1041" s="24">
        <f>MROUND(Таблица1[[#This Row],[BRUTTO, €]]*1.15,0.05)</f>
        <v>1049.45</v>
      </c>
      <c r="F1041" s="20">
        <f>MROUND(Таблица1[[#This Row],[BRUTTO, €]]*1.4,0.05)</f>
        <v>1277.5500000000002</v>
      </c>
      <c r="G1041" s="24">
        <f>Таблица1[[#This Row],[ЦЕНА В МОСКВЕ, €]]-Таблица1[[#This Row],[ЦЕНА В МОСКВЕ, €]]*$I$2</f>
        <v>1277.5500000000002</v>
      </c>
      <c r="H1041" s="41">
        <f>Таблица1[[#This Row],[ЦЕНА СО СКИДКОЙ, €2]]*$H$1</f>
        <v>95816.250000000015</v>
      </c>
      <c r="I1041" s="22"/>
    </row>
    <row r="1042" spans="1:9" ht="42" x14ac:dyDescent="0.3">
      <c r="A1042" s="31" t="s">
        <v>1768</v>
      </c>
      <c r="B1042" s="32" t="s">
        <v>3129</v>
      </c>
      <c r="C1042" s="33" t="s">
        <v>3124</v>
      </c>
      <c r="D1042" s="24">
        <v>868.3</v>
      </c>
      <c r="E1042" s="24">
        <f>MROUND(Таблица1[[#This Row],[BRUTTO, €]]*1.15,0.05)</f>
        <v>998.55000000000007</v>
      </c>
      <c r="F1042" s="20">
        <f>MROUND(Таблица1[[#This Row],[BRUTTO, €]]*1.4,0.05)</f>
        <v>1215.6000000000001</v>
      </c>
      <c r="G1042" s="24">
        <f>Таблица1[[#This Row],[ЦЕНА В МОСКВЕ, €]]-Таблица1[[#This Row],[ЦЕНА В МОСКВЕ, €]]*$I$2</f>
        <v>1215.6000000000001</v>
      </c>
      <c r="H1042" s="41">
        <f>Таблица1[[#This Row],[ЦЕНА СО СКИДКОЙ, €2]]*$H$1</f>
        <v>91170.000000000015</v>
      </c>
      <c r="I1042" s="22"/>
    </row>
    <row r="1043" spans="1:9" ht="42" x14ac:dyDescent="0.3">
      <c r="A1043" s="31" t="s">
        <v>1768</v>
      </c>
      <c r="B1043" s="32" t="s">
        <v>3130</v>
      </c>
      <c r="C1043" s="33" t="s">
        <v>3125</v>
      </c>
      <c r="D1043" s="24">
        <v>894.9</v>
      </c>
      <c r="E1043" s="24">
        <f>MROUND(Таблица1[[#This Row],[BRUTTO, €]]*1.15,0.05)</f>
        <v>1029.1500000000001</v>
      </c>
      <c r="F1043" s="20">
        <f>MROUND(Таблица1[[#This Row],[BRUTTO, €]]*1.4,0.05)</f>
        <v>1252.8500000000001</v>
      </c>
      <c r="G1043" s="24">
        <f>Таблица1[[#This Row],[ЦЕНА В МОСКВЕ, €]]-Таблица1[[#This Row],[ЦЕНА В МОСКВЕ, €]]*$I$2</f>
        <v>1252.8500000000001</v>
      </c>
      <c r="H1043" s="41">
        <f>Таблица1[[#This Row],[ЦЕНА СО СКИДКОЙ, €2]]*$H$1</f>
        <v>93963.750000000015</v>
      </c>
      <c r="I1043" s="22"/>
    </row>
    <row r="1044" spans="1:9" ht="31.8" x14ac:dyDescent="0.3">
      <c r="A1044" s="31" t="s">
        <v>1768</v>
      </c>
      <c r="B1044" s="32" t="s">
        <v>3123</v>
      </c>
      <c r="C1044" s="33" t="s">
        <v>3126</v>
      </c>
      <c r="D1044" s="24">
        <v>988.8</v>
      </c>
      <c r="E1044" s="24">
        <f>MROUND(Таблица1[[#This Row],[BRUTTO, €]]*1.15,0.05)</f>
        <v>1137.1000000000001</v>
      </c>
      <c r="F1044" s="20">
        <f>MROUND(Таблица1[[#This Row],[BRUTTO, €]]*1.4,0.05)</f>
        <v>1384.3000000000002</v>
      </c>
      <c r="G1044" s="24">
        <f>Таблица1[[#This Row],[ЦЕНА В МОСКВЕ, €]]-Таблица1[[#This Row],[ЦЕНА В МОСКВЕ, €]]*$I$2</f>
        <v>1384.3000000000002</v>
      </c>
      <c r="H1044" s="41">
        <f>Таблица1[[#This Row],[ЦЕНА СО СКИДКОЙ, €2]]*$H$1</f>
        <v>103822.50000000001</v>
      </c>
      <c r="I1044" s="22"/>
    </row>
    <row r="1045" spans="1:9" ht="42" x14ac:dyDescent="0.3">
      <c r="A1045" s="31" t="s">
        <v>1768</v>
      </c>
      <c r="B1045" s="32" t="s">
        <v>3131</v>
      </c>
      <c r="C1045" s="33" t="s">
        <v>3127</v>
      </c>
      <c r="D1045" s="24">
        <v>906.8</v>
      </c>
      <c r="E1045" s="24">
        <f>MROUND(Таблица1[[#This Row],[BRUTTO, €]]*1.15,0.05)</f>
        <v>1042.8</v>
      </c>
      <c r="F1045" s="20">
        <f>MROUND(Таблица1[[#This Row],[BRUTTO, €]]*1.4,0.05)</f>
        <v>1269.5</v>
      </c>
      <c r="G1045" s="24">
        <f>Таблица1[[#This Row],[ЦЕНА В МОСКВЕ, €]]-Таблица1[[#This Row],[ЦЕНА В МОСКВЕ, €]]*$I$2</f>
        <v>1269.5</v>
      </c>
      <c r="H1045" s="41">
        <f>Таблица1[[#This Row],[ЦЕНА СО СКИДКОЙ, €2]]*$H$1</f>
        <v>95212.5</v>
      </c>
      <c r="I1045" s="22"/>
    </row>
    <row r="1046" spans="1:9" ht="31.8" x14ac:dyDescent="0.3">
      <c r="A1046" s="31" t="s">
        <v>1768</v>
      </c>
      <c r="B1046" s="32" t="s">
        <v>3132</v>
      </c>
      <c r="C1046" s="33" t="s">
        <v>3128</v>
      </c>
      <c r="D1046" s="24">
        <v>868.3</v>
      </c>
      <c r="E1046" s="24">
        <f>MROUND(Таблица1[[#This Row],[BRUTTO, €]]*1.15,0.05)</f>
        <v>998.55000000000007</v>
      </c>
      <c r="F1046" s="20">
        <f>MROUND(Таблица1[[#This Row],[BRUTTO, €]]*1.4,0.05)</f>
        <v>1215.6000000000001</v>
      </c>
      <c r="G1046" s="24">
        <f>Таблица1[[#This Row],[ЦЕНА В МОСКВЕ, €]]-Таблица1[[#This Row],[ЦЕНА В МОСКВЕ, €]]*$I$2</f>
        <v>1215.6000000000001</v>
      </c>
      <c r="H1046" s="41">
        <f>Таблица1[[#This Row],[ЦЕНА СО СКИДКОЙ, €2]]*$H$1</f>
        <v>91170.000000000015</v>
      </c>
      <c r="I1046" s="22"/>
    </row>
    <row r="1047" spans="1:9" ht="21.6" x14ac:dyDescent="0.3">
      <c r="A1047" s="31" t="s">
        <v>1768</v>
      </c>
      <c r="B1047" s="32" t="s">
        <v>3133</v>
      </c>
      <c r="C1047" s="33" t="s">
        <v>3135</v>
      </c>
      <c r="D1047" s="24">
        <v>993.55</v>
      </c>
      <c r="E1047" s="24">
        <f>MROUND(Таблица1[[#This Row],[BRUTTO, €]]*1.15,0.05)</f>
        <v>1142.6000000000001</v>
      </c>
      <c r="F1047" s="20">
        <f>MROUND(Таблица1[[#This Row],[BRUTTO, €]]*1.4,0.05)</f>
        <v>1390.95</v>
      </c>
      <c r="G1047" s="24">
        <f>Таблица1[[#This Row],[ЦЕНА В МОСКВЕ, €]]-Таблица1[[#This Row],[ЦЕНА В МОСКВЕ, €]]*$I$2</f>
        <v>1390.95</v>
      </c>
      <c r="H1047" s="41">
        <f>Таблица1[[#This Row],[ЦЕНА СО СКИДКОЙ, €2]]*$H$1</f>
        <v>104321.25</v>
      </c>
      <c r="I1047" s="22"/>
    </row>
    <row r="1048" spans="1:9" ht="31.8" x14ac:dyDescent="0.3">
      <c r="A1048" s="31" t="s">
        <v>1768</v>
      </c>
      <c r="B1048" s="32" t="s">
        <v>3134</v>
      </c>
      <c r="C1048" s="33" t="s">
        <v>3136</v>
      </c>
      <c r="D1048" s="24">
        <v>993.55</v>
      </c>
      <c r="E1048" s="24">
        <f>MROUND(Таблица1[[#This Row],[BRUTTO, €]]*1.15,0.05)</f>
        <v>1142.6000000000001</v>
      </c>
      <c r="F1048" s="20">
        <f>MROUND(Таблица1[[#This Row],[BRUTTO, €]]*1.4,0.05)</f>
        <v>1390.95</v>
      </c>
      <c r="G1048" s="24">
        <f>Таблица1[[#This Row],[ЦЕНА В МОСКВЕ, €]]-Таблица1[[#This Row],[ЦЕНА В МОСКВЕ, €]]*$I$2</f>
        <v>1390.95</v>
      </c>
      <c r="H1048" s="41">
        <f>Таблица1[[#This Row],[ЦЕНА СО СКИДКОЙ, €2]]*$H$1</f>
        <v>104321.25</v>
      </c>
      <c r="I1048" s="22"/>
    </row>
    <row r="1049" spans="1:9" ht="21.6" x14ac:dyDescent="0.3">
      <c r="A1049" s="31" t="s">
        <v>1768</v>
      </c>
      <c r="B1049" s="32" t="s">
        <v>2989</v>
      </c>
      <c r="C1049" s="33" t="s">
        <v>2992</v>
      </c>
      <c r="D1049" s="24">
        <v>100.4</v>
      </c>
      <c r="E1049" s="24">
        <f>MROUND(Таблица1[[#This Row],[BRUTTO, €]]*1.15,0.05)</f>
        <v>115.45</v>
      </c>
      <c r="F1049" s="20">
        <f>MROUND(Таблица1[[#This Row],[BRUTTO, €]]*1.4,0.05)</f>
        <v>140.55000000000001</v>
      </c>
      <c r="G1049" s="24">
        <f>Таблица1[[#This Row],[ЦЕНА В МОСКВЕ, €]]-Таблица1[[#This Row],[ЦЕНА В МОСКВЕ, €]]*$I$2</f>
        <v>140.55000000000001</v>
      </c>
      <c r="H1049" s="41">
        <f>Таблица1[[#This Row],[ЦЕНА СО СКИДКОЙ, €2]]*$H$1</f>
        <v>10541.25</v>
      </c>
      <c r="I1049" s="22"/>
    </row>
    <row r="1050" spans="1:9" x14ac:dyDescent="0.3">
      <c r="A1050" s="31" t="s">
        <v>1768</v>
      </c>
      <c r="B1050" s="32" t="s">
        <v>2999</v>
      </c>
      <c r="C1050" s="33" t="s">
        <v>3006</v>
      </c>
      <c r="D1050" s="24">
        <v>53.1</v>
      </c>
      <c r="E1050" s="24">
        <f>MROUND(Таблица1[[#This Row],[BRUTTO, €]]*1.15,0.05)</f>
        <v>61.050000000000004</v>
      </c>
      <c r="F1050" s="20">
        <f>MROUND(Таблица1[[#This Row],[BRUTTO, €]]*1.4,0.05)</f>
        <v>74.350000000000009</v>
      </c>
      <c r="G1050" s="24">
        <f>Таблица1[[#This Row],[ЦЕНА В МОСКВЕ, €]]-Таблица1[[#This Row],[ЦЕНА В МОСКВЕ, €]]*$I$2</f>
        <v>74.350000000000009</v>
      </c>
      <c r="H1050" s="41">
        <f>Таблица1[[#This Row],[ЦЕНА СО СКИДКОЙ, €2]]*$H$1</f>
        <v>5576.2500000000009</v>
      </c>
      <c r="I1050" s="22"/>
    </row>
    <row r="1051" spans="1:9" x14ac:dyDescent="0.3">
      <c r="A1051" s="31" t="s">
        <v>1768</v>
      </c>
      <c r="B1051" s="32" t="s">
        <v>2998</v>
      </c>
      <c r="C1051" s="33" t="s">
        <v>3005</v>
      </c>
      <c r="D1051" s="24">
        <v>30.3</v>
      </c>
      <c r="E1051" s="24">
        <f>MROUND(Таблица1[[#This Row],[BRUTTO, €]]*1.15,0.05)</f>
        <v>34.85</v>
      </c>
      <c r="F1051" s="20">
        <f>MROUND(Таблица1[[#This Row],[BRUTTO, €]]*1.4,0.05)</f>
        <v>42.400000000000006</v>
      </c>
      <c r="G1051" s="24">
        <f>Таблица1[[#This Row],[ЦЕНА В МОСКВЕ, €]]-Таблица1[[#This Row],[ЦЕНА В МОСКВЕ, €]]*$I$2</f>
        <v>42.400000000000006</v>
      </c>
      <c r="H1051" s="41">
        <f>Таблица1[[#This Row],[ЦЕНА СО СКИДКОЙ, €2]]*$H$1</f>
        <v>3180.0000000000005</v>
      </c>
      <c r="I1051" s="22"/>
    </row>
    <row r="1052" spans="1:9" ht="21.6" x14ac:dyDescent="0.3">
      <c r="A1052" s="31" t="s">
        <v>1768</v>
      </c>
      <c r="B1052" s="32" t="s">
        <v>2995</v>
      </c>
      <c r="C1052" s="33" t="s">
        <v>3002</v>
      </c>
      <c r="D1052" s="24">
        <v>6.5</v>
      </c>
      <c r="E1052" s="24">
        <f>MROUND(Таблица1[[#This Row],[BRUTTO, €]]*1.15,0.05)</f>
        <v>7.45</v>
      </c>
      <c r="F1052" s="20">
        <f>MROUND(Таблица1[[#This Row],[BRUTTO, €]]*1.4,0.05)</f>
        <v>9.1</v>
      </c>
      <c r="G1052" s="24">
        <f>Таблица1[[#This Row],[ЦЕНА В МОСКВЕ, €]]-Таблица1[[#This Row],[ЦЕНА В МОСКВЕ, €]]*$I$2</f>
        <v>9.1</v>
      </c>
      <c r="H1052" s="41">
        <f>Таблица1[[#This Row],[ЦЕНА СО СКИДКОЙ, €2]]*$H$1</f>
        <v>682.5</v>
      </c>
      <c r="I1052" s="22"/>
    </row>
    <row r="1053" spans="1:9" ht="31.8" x14ac:dyDescent="0.3">
      <c r="A1053" s="31" t="s">
        <v>1768</v>
      </c>
      <c r="B1053" s="32" t="s">
        <v>2996</v>
      </c>
      <c r="C1053" s="33" t="s">
        <v>3003</v>
      </c>
      <c r="D1053" s="24">
        <v>3.4</v>
      </c>
      <c r="E1053" s="24">
        <f>MROUND(Таблица1[[#This Row],[BRUTTO, €]]*1.15,0.05)</f>
        <v>3.9000000000000004</v>
      </c>
      <c r="F1053" s="20">
        <f>MROUND(Таблица1[[#This Row],[BRUTTO, €]]*1.4,0.05)</f>
        <v>4.75</v>
      </c>
      <c r="G1053" s="24">
        <f>Таблица1[[#This Row],[ЦЕНА В МОСКВЕ, €]]-Таблица1[[#This Row],[ЦЕНА В МОСКВЕ, €]]*$I$2</f>
        <v>4.75</v>
      </c>
      <c r="H1053" s="41">
        <f>Таблица1[[#This Row],[ЦЕНА СО СКИДКОЙ, €2]]*$H$1</f>
        <v>356.25</v>
      </c>
      <c r="I1053" s="22"/>
    </row>
    <row r="1054" spans="1:9" ht="42" x14ac:dyDescent="0.3">
      <c r="A1054" s="31" t="s">
        <v>1768</v>
      </c>
      <c r="B1054" s="32" t="s">
        <v>2997</v>
      </c>
      <c r="C1054" s="33" t="s">
        <v>3004</v>
      </c>
      <c r="D1054" s="24">
        <v>6.85</v>
      </c>
      <c r="E1054" s="24">
        <f>MROUND(Таблица1[[#This Row],[BRUTTO, €]]*1.15,0.05)</f>
        <v>7.9</v>
      </c>
      <c r="F1054" s="20">
        <f>MROUND(Таблица1[[#This Row],[BRUTTO, €]]*1.4,0.05)</f>
        <v>9.6000000000000014</v>
      </c>
      <c r="G1054" s="24">
        <f>Таблица1[[#This Row],[ЦЕНА В МОСКВЕ, €]]-Таблица1[[#This Row],[ЦЕНА В МОСКВЕ, €]]*$I$2</f>
        <v>9.6000000000000014</v>
      </c>
      <c r="H1054" s="41">
        <f>Таблица1[[#This Row],[ЦЕНА СО СКИДКОЙ, €2]]*$H$1</f>
        <v>720.00000000000011</v>
      </c>
      <c r="I1054" s="22"/>
    </row>
    <row r="1055" spans="1:9" ht="31.8" x14ac:dyDescent="0.3">
      <c r="A1055" s="31" t="s">
        <v>1768</v>
      </c>
      <c r="B1055" s="32" t="s">
        <v>3000</v>
      </c>
      <c r="C1055" s="33" t="s">
        <v>3007</v>
      </c>
      <c r="D1055" s="24">
        <v>108.4</v>
      </c>
      <c r="E1055" s="24">
        <f>MROUND(Таблица1[[#This Row],[BRUTTO, €]]*1.15,0.05)</f>
        <v>124.65</v>
      </c>
      <c r="F1055" s="20">
        <f>MROUND(Таблица1[[#This Row],[BRUTTO, €]]*1.4,0.05)</f>
        <v>151.75</v>
      </c>
      <c r="G1055" s="24">
        <f>Таблица1[[#This Row],[ЦЕНА В МОСКВЕ, €]]-Таблица1[[#This Row],[ЦЕНА В МОСКВЕ, €]]*$I$2</f>
        <v>151.75</v>
      </c>
      <c r="H1055" s="41">
        <f>Таблица1[[#This Row],[ЦЕНА СО СКИДКОЙ, €2]]*$H$1</f>
        <v>11381.25</v>
      </c>
      <c r="I1055" s="22"/>
    </row>
    <row r="1056" spans="1:9" ht="21.6" x14ac:dyDescent="0.3">
      <c r="A1056" s="31" t="s">
        <v>1768</v>
      </c>
      <c r="B1056" s="32" t="s">
        <v>1865</v>
      </c>
      <c r="C1056" s="33" t="s">
        <v>1866</v>
      </c>
      <c r="D1056" s="24">
        <v>625.5</v>
      </c>
      <c r="E1056" s="24">
        <f>MROUND(Таблица1[[#This Row],[BRUTTO, €]]*1.15,0.05)</f>
        <v>719.30000000000007</v>
      </c>
      <c r="F1056" s="20">
        <f>MROUND(Таблица1[[#This Row],[BRUTTO, €]]*1.4,0.05)</f>
        <v>875.7</v>
      </c>
      <c r="G1056" s="24">
        <f>Таблица1[[#This Row],[ЦЕНА В МОСКВЕ, €]]-Таблица1[[#This Row],[ЦЕНА В МОСКВЕ, €]]*$I$2</f>
        <v>875.7</v>
      </c>
      <c r="H1056" s="41">
        <f>Таблица1[[#This Row],[ЦЕНА СО СКИДКОЙ, €2]]*$H$1</f>
        <v>65677.5</v>
      </c>
      <c r="I1056" s="22"/>
    </row>
    <row r="1057" spans="1:9" ht="21.6" x14ac:dyDescent="0.3">
      <c r="A1057" s="31" t="s">
        <v>1768</v>
      </c>
      <c r="B1057" s="32" t="s">
        <v>1869</v>
      </c>
      <c r="C1057" s="33" t="s">
        <v>1870</v>
      </c>
      <c r="D1057" s="24">
        <v>649.9</v>
      </c>
      <c r="E1057" s="24">
        <f>MROUND(Таблица1[[#This Row],[BRUTTO, €]]*1.15,0.05)</f>
        <v>747.40000000000009</v>
      </c>
      <c r="F1057" s="20">
        <f>MROUND(Таблица1[[#This Row],[BRUTTO, €]]*1.4,0.05)</f>
        <v>909.85</v>
      </c>
      <c r="G1057" s="24">
        <f>Таблица1[[#This Row],[ЦЕНА В МОСКВЕ, €]]-Таблица1[[#This Row],[ЦЕНА В МОСКВЕ, €]]*$I$2</f>
        <v>909.85</v>
      </c>
      <c r="H1057" s="41">
        <f>Таблица1[[#This Row],[ЦЕНА СО СКИДКОЙ, €2]]*$H$1</f>
        <v>68238.75</v>
      </c>
      <c r="I1057" s="22"/>
    </row>
    <row r="1058" spans="1:9" ht="31.8" x14ac:dyDescent="0.3">
      <c r="A1058" s="31" t="s">
        <v>1768</v>
      </c>
      <c r="B1058" s="32" t="s">
        <v>1867</v>
      </c>
      <c r="C1058" s="33" t="s">
        <v>1868</v>
      </c>
      <c r="D1058" s="24">
        <v>865.25</v>
      </c>
      <c r="E1058" s="24">
        <f>MROUND(Таблица1[[#This Row],[BRUTTO, €]]*1.15,0.05)</f>
        <v>995.05000000000007</v>
      </c>
      <c r="F1058" s="20">
        <f>MROUND(Таблица1[[#This Row],[BRUTTO, €]]*1.4,0.05)</f>
        <v>1211.3500000000001</v>
      </c>
      <c r="G1058" s="24">
        <f>Таблица1[[#This Row],[ЦЕНА В МОСКВЕ, €]]-Таблица1[[#This Row],[ЦЕНА В МОСКВЕ, €]]*$I$2</f>
        <v>1211.3500000000001</v>
      </c>
      <c r="H1058" s="41">
        <f>Таблица1[[#This Row],[ЦЕНА СО СКИДКОЙ, €2]]*$H$1</f>
        <v>90851.250000000015</v>
      </c>
      <c r="I1058" s="22"/>
    </row>
    <row r="1059" spans="1:9" ht="21.6" x14ac:dyDescent="0.3">
      <c r="A1059" s="31" t="s">
        <v>1768</v>
      </c>
      <c r="B1059" s="32" t="s">
        <v>1871</v>
      </c>
      <c r="C1059" s="33" t="s">
        <v>1872</v>
      </c>
      <c r="D1059" s="24">
        <v>886.2</v>
      </c>
      <c r="E1059" s="24">
        <f>MROUND(Таблица1[[#This Row],[BRUTTO, €]]*1.15,0.05)</f>
        <v>1019.1500000000001</v>
      </c>
      <c r="F1059" s="20">
        <f>MROUND(Таблица1[[#This Row],[BRUTTO, €]]*1.4,0.05)</f>
        <v>1240.7</v>
      </c>
      <c r="G1059" s="24">
        <f>Таблица1[[#This Row],[ЦЕНА В МОСКВЕ, €]]-Таблица1[[#This Row],[ЦЕНА В МОСКВЕ, €]]*$I$2</f>
        <v>1240.7</v>
      </c>
      <c r="H1059" s="41">
        <f>Таблица1[[#This Row],[ЦЕНА СО СКИДКОЙ, €2]]*$H$1</f>
        <v>93052.5</v>
      </c>
      <c r="I1059" s="22"/>
    </row>
    <row r="1060" spans="1:9" ht="21.6" x14ac:dyDescent="0.3">
      <c r="A1060" s="31" t="s">
        <v>1768</v>
      </c>
      <c r="B1060" s="32" t="s">
        <v>1873</v>
      </c>
      <c r="C1060" s="33" t="s">
        <v>1874</v>
      </c>
      <c r="D1060" s="24">
        <v>109.75</v>
      </c>
      <c r="E1060" s="24">
        <f>MROUND(Таблица1[[#This Row],[BRUTTO, €]]*1.15,0.05)</f>
        <v>126.2</v>
      </c>
      <c r="F1060" s="20">
        <f>MROUND(Таблица1[[#This Row],[BRUTTO, €]]*1.4,0.05)</f>
        <v>153.65</v>
      </c>
      <c r="G1060" s="24">
        <f>Таблица1[[#This Row],[ЦЕНА В МОСКВЕ, €]]-Таблица1[[#This Row],[ЦЕНА В МОСКВЕ, €]]*$I$2</f>
        <v>153.65</v>
      </c>
      <c r="H1060" s="41">
        <f>Таблица1[[#This Row],[ЦЕНА СО СКИДКОЙ, €2]]*$H$1</f>
        <v>11523.75</v>
      </c>
      <c r="I1060" s="22"/>
    </row>
    <row r="1061" spans="1:9" ht="21.6" x14ac:dyDescent="0.3">
      <c r="A1061" s="31" t="s">
        <v>1768</v>
      </c>
      <c r="B1061" s="32" t="s">
        <v>3010</v>
      </c>
      <c r="C1061" s="33" t="s">
        <v>3009</v>
      </c>
      <c r="D1061" s="24">
        <v>218.55</v>
      </c>
      <c r="E1061" s="24">
        <f>MROUND(Таблица1[[#This Row],[BRUTTO, €]]*1.15,0.05)</f>
        <v>251.35000000000002</v>
      </c>
      <c r="F1061" s="20">
        <f>MROUND(Таблица1[[#This Row],[BRUTTO, €]]*1.4,0.05)</f>
        <v>305.95</v>
      </c>
      <c r="G1061" s="24">
        <f>Таблица1[[#This Row],[ЦЕНА В МОСКВЕ, €]]-Таблица1[[#This Row],[ЦЕНА В МОСКВЕ, €]]*$I$2</f>
        <v>305.95</v>
      </c>
      <c r="H1061" s="41">
        <f>Таблица1[[#This Row],[ЦЕНА СО СКИДКОЙ, €2]]*$H$1</f>
        <v>22946.25</v>
      </c>
      <c r="I1061" s="22"/>
    </row>
    <row r="1062" spans="1:9" ht="21.6" x14ac:dyDescent="0.3">
      <c r="A1062" s="31" t="s">
        <v>1768</v>
      </c>
      <c r="B1062" s="32" t="s">
        <v>1875</v>
      </c>
      <c r="C1062" s="33" t="s">
        <v>1876</v>
      </c>
      <c r="D1062" s="24">
        <v>185.5</v>
      </c>
      <c r="E1062" s="24">
        <f>MROUND(Таблица1[[#This Row],[BRUTTO, €]]*1.15,0.05)</f>
        <v>213.3</v>
      </c>
      <c r="F1062" s="20">
        <f>MROUND(Таблица1[[#This Row],[BRUTTO, €]]*1.4,0.05)</f>
        <v>259.7</v>
      </c>
      <c r="G1062" s="24">
        <f>Таблица1[[#This Row],[ЦЕНА В МОСКВЕ, €]]-Таблица1[[#This Row],[ЦЕНА В МОСКВЕ, €]]*$I$2</f>
        <v>259.7</v>
      </c>
      <c r="H1062" s="41">
        <f>Таблица1[[#This Row],[ЦЕНА СО СКИДКОЙ, €2]]*$H$1</f>
        <v>19477.5</v>
      </c>
      <c r="I1062" s="22"/>
    </row>
    <row r="1063" spans="1:9" ht="21.6" x14ac:dyDescent="0.3">
      <c r="A1063" s="31" t="s">
        <v>1768</v>
      </c>
      <c r="B1063" s="32" t="s">
        <v>1877</v>
      </c>
      <c r="C1063" s="33" t="s">
        <v>1878</v>
      </c>
      <c r="D1063" s="24">
        <v>252.2</v>
      </c>
      <c r="E1063" s="24">
        <f>MROUND(Таблица1[[#This Row],[BRUTTO, €]]*1.15,0.05)</f>
        <v>290.05</v>
      </c>
      <c r="F1063" s="20">
        <f>MROUND(Таблица1[[#This Row],[BRUTTO, €]]*1.4,0.05)</f>
        <v>353.1</v>
      </c>
      <c r="G1063" s="24">
        <f>Таблица1[[#This Row],[ЦЕНА В МОСКВЕ, €]]-Таблица1[[#This Row],[ЦЕНА В МОСКВЕ, €]]*$I$2</f>
        <v>353.1</v>
      </c>
      <c r="H1063" s="41">
        <f>Таблица1[[#This Row],[ЦЕНА СО СКИДКОЙ, €2]]*$H$1</f>
        <v>26482.5</v>
      </c>
      <c r="I1063" s="22"/>
    </row>
    <row r="1064" spans="1:9" ht="21.6" x14ac:dyDescent="0.3">
      <c r="A1064" s="31" t="s">
        <v>1768</v>
      </c>
      <c r="B1064" s="32" t="s">
        <v>1769</v>
      </c>
      <c r="C1064" s="33" t="s">
        <v>1770</v>
      </c>
      <c r="D1064" s="24">
        <v>531.75</v>
      </c>
      <c r="E1064" s="24">
        <f>MROUND(Таблица1[[#This Row],[BRUTTO, €]]*1.15,0.05)</f>
        <v>611.5</v>
      </c>
      <c r="F1064" s="20">
        <f>MROUND(Таблица1[[#This Row],[BRUTTO, €]]*1.4,0.05)</f>
        <v>744.45</v>
      </c>
      <c r="G1064" s="24">
        <f>Таблица1[[#This Row],[ЦЕНА В МОСКВЕ, €]]-Таблица1[[#This Row],[ЦЕНА В МОСКВЕ, €]]*$I$2</f>
        <v>744.45</v>
      </c>
      <c r="H1064" s="41">
        <f>Таблица1[[#This Row],[ЦЕНА СО СКИДКОЙ, €2]]*$H$1</f>
        <v>55833.75</v>
      </c>
      <c r="I1064" s="22"/>
    </row>
    <row r="1065" spans="1:9" x14ac:dyDescent="0.3">
      <c r="A1065" s="31" t="s">
        <v>1768</v>
      </c>
      <c r="B1065" s="32" t="s">
        <v>1771</v>
      </c>
      <c r="C1065" s="33" t="s">
        <v>1772</v>
      </c>
      <c r="D1065" s="24">
        <v>48.15</v>
      </c>
      <c r="E1065" s="24">
        <f>MROUND(Таблица1[[#This Row],[BRUTTO, €]]*1.15,0.05)</f>
        <v>55.35</v>
      </c>
      <c r="F1065" s="20">
        <f>MROUND(Таблица1[[#This Row],[BRUTTO, €]]*1.4,0.05)</f>
        <v>67.400000000000006</v>
      </c>
      <c r="G1065" s="24">
        <f>Таблица1[[#This Row],[ЦЕНА В МОСКВЕ, €]]-Таблица1[[#This Row],[ЦЕНА В МОСКВЕ, €]]*$I$2</f>
        <v>67.400000000000006</v>
      </c>
      <c r="H1065" s="41">
        <f>Таблица1[[#This Row],[ЦЕНА СО СКИДКОЙ, €2]]*$H$1</f>
        <v>5055</v>
      </c>
      <c r="I1065" s="22"/>
    </row>
    <row r="1066" spans="1:9" x14ac:dyDescent="0.3">
      <c r="A1066" s="31" t="s">
        <v>1768</v>
      </c>
      <c r="B1066" s="32" t="s">
        <v>1901</v>
      </c>
      <c r="C1066" s="33" t="s">
        <v>1902</v>
      </c>
      <c r="D1066" s="24">
        <v>127.8</v>
      </c>
      <c r="E1066" s="24">
        <f>MROUND(Таблица1[[#This Row],[BRUTTO, €]]*1.15,0.05)</f>
        <v>146.95000000000002</v>
      </c>
      <c r="F1066" s="20">
        <f>MROUND(Таблица1[[#This Row],[BRUTTO, €]]*1.4,0.05)</f>
        <v>178.9</v>
      </c>
      <c r="G1066" s="24">
        <f>Таблица1[[#This Row],[ЦЕНА В МОСКВЕ, €]]-Таблица1[[#This Row],[ЦЕНА В МОСКВЕ, €]]*$I$2</f>
        <v>178.9</v>
      </c>
      <c r="H1066" s="41">
        <f>Таблица1[[#This Row],[ЦЕНА СО СКИДКОЙ, €2]]*$H$1</f>
        <v>13417.5</v>
      </c>
      <c r="I1066" s="22"/>
    </row>
    <row r="1067" spans="1:9" x14ac:dyDescent="0.3">
      <c r="A1067" s="31" t="s">
        <v>1768</v>
      </c>
      <c r="B1067" s="32" t="s">
        <v>2030</v>
      </c>
      <c r="C1067" s="33" t="s">
        <v>2031</v>
      </c>
      <c r="D1067" s="24">
        <v>237.7</v>
      </c>
      <c r="E1067" s="24">
        <f>MROUND(Таблица1[[#This Row],[BRUTTO, €]]*1.15,0.05)</f>
        <v>273.35000000000002</v>
      </c>
      <c r="F1067" s="20">
        <f>MROUND(Таблица1[[#This Row],[BRUTTO, €]]*1.4,0.05)</f>
        <v>332.8</v>
      </c>
      <c r="G1067" s="24">
        <f>Таблица1[[#This Row],[ЦЕНА В МОСКВЕ, €]]-Таблица1[[#This Row],[ЦЕНА В МОСКВЕ, €]]*$I$2</f>
        <v>332.8</v>
      </c>
      <c r="H1067" s="41">
        <f>Таблица1[[#This Row],[ЦЕНА СО СКИДКОЙ, €2]]*$H$1</f>
        <v>24960</v>
      </c>
      <c r="I1067" s="22"/>
    </row>
    <row r="1068" spans="1:9" ht="21.6" x14ac:dyDescent="0.3">
      <c r="A1068" s="31" t="s">
        <v>1768</v>
      </c>
      <c r="B1068" s="32" t="s">
        <v>2028</v>
      </c>
      <c r="C1068" s="33" t="s">
        <v>2029</v>
      </c>
      <c r="D1068" s="24">
        <v>257.85000000000002</v>
      </c>
      <c r="E1068" s="24">
        <f>MROUND(Таблица1[[#This Row],[BRUTTO, €]]*1.15,0.05)</f>
        <v>296.55</v>
      </c>
      <c r="F1068" s="20">
        <f>MROUND(Таблица1[[#This Row],[BRUTTO, €]]*1.4,0.05)</f>
        <v>361</v>
      </c>
      <c r="G1068" s="24">
        <f>Таблица1[[#This Row],[ЦЕНА В МОСКВЕ, €]]-Таблица1[[#This Row],[ЦЕНА В МОСКВЕ, €]]*$I$2</f>
        <v>361</v>
      </c>
      <c r="H1068" s="41">
        <f>Таблица1[[#This Row],[ЦЕНА СО СКИДКОЙ, €2]]*$H$1</f>
        <v>27075</v>
      </c>
      <c r="I1068" s="22"/>
    </row>
    <row r="1069" spans="1:9" ht="31.8" x14ac:dyDescent="0.3">
      <c r="A1069" s="31" t="s">
        <v>1768</v>
      </c>
      <c r="B1069" s="32" t="s">
        <v>2032</v>
      </c>
      <c r="C1069" s="33" t="s">
        <v>2033</v>
      </c>
      <c r="D1069" s="24">
        <v>242.95</v>
      </c>
      <c r="E1069" s="24">
        <f>MROUND(Таблица1[[#This Row],[BRUTTO, €]]*1.15,0.05)</f>
        <v>279.40000000000003</v>
      </c>
      <c r="F1069" s="20">
        <f>MROUND(Таблица1[[#This Row],[BRUTTO, €]]*1.4,0.05)</f>
        <v>340.15000000000003</v>
      </c>
      <c r="G1069" s="24">
        <f>Таблица1[[#This Row],[ЦЕНА В МОСКВЕ, €]]-Таблица1[[#This Row],[ЦЕНА В МОСКВЕ, €]]*$I$2</f>
        <v>340.15000000000003</v>
      </c>
      <c r="H1069" s="41">
        <f>Таблица1[[#This Row],[ЦЕНА СО СКИДКОЙ, €2]]*$H$1</f>
        <v>25511.250000000004</v>
      </c>
      <c r="I1069" s="22"/>
    </row>
    <row r="1070" spans="1:9" ht="21.6" x14ac:dyDescent="0.3">
      <c r="A1070" s="31" t="s">
        <v>1768</v>
      </c>
      <c r="B1070" s="32" t="s">
        <v>3001</v>
      </c>
      <c r="C1070" s="33" t="s">
        <v>3008</v>
      </c>
      <c r="D1070" s="24">
        <v>106.3</v>
      </c>
      <c r="E1070" s="24">
        <f>MROUND(Таблица1[[#This Row],[BRUTTO, €]]*1.15,0.05)</f>
        <v>122.25</v>
      </c>
      <c r="F1070" s="20">
        <f>MROUND(Таблица1[[#This Row],[BRUTTO, €]]*1.4,0.05)</f>
        <v>148.80000000000001</v>
      </c>
      <c r="G1070" s="24">
        <f>Таблица1[[#This Row],[ЦЕНА В МОСКВЕ, €]]-Таблица1[[#This Row],[ЦЕНА В МОСКВЕ, €]]*$I$2</f>
        <v>148.80000000000001</v>
      </c>
      <c r="H1070" s="41">
        <f>Таблица1[[#This Row],[ЦЕНА СО СКИДКОЙ, €2]]*$H$1</f>
        <v>11160</v>
      </c>
      <c r="I1070" s="22"/>
    </row>
    <row r="1071" spans="1:9" ht="21.6" x14ac:dyDescent="0.3">
      <c r="A1071" s="31" t="s">
        <v>1768</v>
      </c>
      <c r="B1071" s="32" t="s">
        <v>1921</v>
      </c>
      <c r="C1071" s="33" t="s">
        <v>1922</v>
      </c>
      <c r="D1071" s="24">
        <v>1664.15</v>
      </c>
      <c r="E1071" s="24">
        <f>MROUND(Таблица1[[#This Row],[BRUTTO, €]]*1.15,0.05)</f>
        <v>1913.75</v>
      </c>
      <c r="F1071" s="20">
        <f>MROUND(Таблица1[[#This Row],[BRUTTO, €]]*1.4,0.05)</f>
        <v>2329.8000000000002</v>
      </c>
      <c r="G1071" s="24">
        <f>Таблица1[[#This Row],[ЦЕНА В МОСКВЕ, €]]-Таблица1[[#This Row],[ЦЕНА В МОСКВЕ, €]]*$I$2</f>
        <v>2329.8000000000002</v>
      </c>
      <c r="H1071" s="41">
        <f>Таблица1[[#This Row],[ЦЕНА СО СКИДКОЙ, €2]]*$H$1</f>
        <v>174735</v>
      </c>
      <c r="I1071" s="22"/>
    </row>
    <row r="1072" spans="1:9" ht="31.8" x14ac:dyDescent="0.3">
      <c r="A1072" s="31" t="s">
        <v>1768</v>
      </c>
      <c r="B1072" s="32" t="s">
        <v>1923</v>
      </c>
      <c r="C1072" s="33" t="s">
        <v>1924</v>
      </c>
      <c r="D1072" s="24">
        <v>1989.7</v>
      </c>
      <c r="E1072" s="24">
        <f>MROUND(Таблица1[[#This Row],[BRUTTO, €]]*1.15,0.05)</f>
        <v>2288.15</v>
      </c>
      <c r="F1072" s="20">
        <f>MROUND(Таблица1[[#This Row],[BRUTTO, €]]*1.4,0.05)</f>
        <v>2785.6000000000004</v>
      </c>
      <c r="G1072" s="24">
        <f>Таблица1[[#This Row],[ЦЕНА В МОСКВЕ, €]]-Таблица1[[#This Row],[ЦЕНА В МОСКВЕ, €]]*$I$2</f>
        <v>2785.6000000000004</v>
      </c>
      <c r="H1072" s="41">
        <f>Таблица1[[#This Row],[ЦЕНА СО СКИДКОЙ, €2]]*$H$1</f>
        <v>208920.00000000003</v>
      </c>
      <c r="I1072" s="22"/>
    </row>
    <row r="1073" spans="1:9" ht="21.6" x14ac:dyDescent="0.3">
      <c r="A1073" s="31" t="s">
        <v>1768</v>
      </c>
      <c r="B1073" s="32" t="s">
        <v>1925</v>
      </c>
      <c r="C1073" s="33" t="s">
        <v>1926</v>
      </c>
      <c r="D1073" s="24">
        <v>2097.1</v>
      </c>
      <c r="E1073" s="24">
        <f>MROUND(Таблица1[[#This Row],[BRUTTO, €]]*1.15,0.05)</f>
        <v>2411.65</v>
      </c>
      <c r="F1073" s="20">
        <f>MROUND(Таблица1[[#This Row],[BRUTTO, €]]*1.4,0.05)</f>
        <v>2935.9500000000003</v>
      </c>
      <c r="G1073" s="24">
        <f>Таблица1[[#This Row],[ЦЕНА В МОСКВЕ, €]]-Таблица1[[#This Row],[ЦЕНА В МОСКВЕ, €]]*$I$2</f>
        <v>2935.9500000000003</v>
      </c>
      <c r="H1073" s="41">
        <f>Таблица1[[#This Row],[ЦЕНА СО СКИДКОЙ, €2]]*$H$1</f>
        <v>220196.25000000003</v>
      </c>
      <c r="I1073" s="22"/>
    </row>
    <row r="1074" spans="1:9" ht="21.6" x14ac:dyDescent="0.3">
      <c r="A1074" s="31" t="s">
        <v>1768</v>
      </c>
      <c r="B1074" s="32" t="s">
        <v>1927</v>
      </c>
      <c r="C1074" s="33" t="s">
        <v>1928</v>
      </c>
      <c r="D1074" s="24">
        <v>4309.2</v>
      </c>
      <c r="E1074" s="24">
        <f>MROUND(Таблица1[[#This Row],[BRUTTO, €]]*1.15,0.05)</f>
        <v>4955.6000000000004</v>
      </c>
      <c r="F1074" s="20">
        <f>MROUND(Таблица1[[#This Row],[BRUTTO, €]]*1.4,0.05)</f>
        <v>6032.9000000000005</v>
      </c>
      <c r="G1074" s="24">
        <f>Таблица1[[#This Row],[ЦЕНА В МОСКВЕ, €]]-Таблица1[[#This Row],[ЦЕНА В МОСКВЕ, €]]*$I$2</f>
        <v>6032.9000000000005</v>
      </c>
      <c r="H1074" s="41">
        <f>Таблица1[[#This Row],[ЦЕНА СО СКИДКОЙ, €2]]*$H$1</f>
        <v>452467.50000000006</v>
      </c>
      <c r="I1074" s="22"/>
    </row>
    <row r="1075" spans="1:9" ht="21.6" x14ac:dyDescent="0.3">
      <c r="A1075" s="31" t="s">
        <v>1768</v>
      </c>
      <c r="B1075" s="32" t="s">
        <v>2024</v>
      </c>
      <c r="C1075" s="33" t="s">
        <v>2025</v>
      </c>
      <c r="D1075" s="24">
        <v>378.4</v>
      </c>
      <c r="E1075" s="24">
        <f>MROUND(Таблица1[[#This Row],[BRUTTO, €]]*1.15,0.05)</f>
        <v>435.15000000000003</v>
      </c>
      <c r="F1075" s="20">
        <f>MROUND(Таблица1[[#This Row],[BRUTTO, €]]*1.4,0.05)</f>
        <v>529.75</v>
      </c>
      <c r="G1075" s="24">
        <f>Таблица1[[#This Row],[ЦЕНА В МОСКВЕ, €]]-Таблица1[[#This Row],[ЦЕНА В МОСКВЕ, €]]*$I$2</f>
        <v>529.75</v>
      </c>
      <c r="H1075" s="41">
        <f>Таблица1[[#This Row],[ЦЕНА СО СКИДКОЙ, €2]]*$H$1</f>
        <v>39731.25</v>
      </c>
      <c r="I1075" s="22"/>
    </row>
    <row r="1076" spans="1:9" ht="21.6" x14ac:dyDescent="0.3">
      <c r="A1076" s="31" t="s">
        <v>1768</v>
      </c>
      <c r="B1076" s="32" t="s">
        <v>2026</v>
      </c>
      <c r="C1076" s="33" t="s">
        <v>2027</v>
      </c>
      <c r="D1076" s="24">
        <v>646</v>
      </c>
      <c r="E1076" s="24">
        <f>MROUND(Таблица1[[#This Row],[BRUTTO, €]]*1.15,0.05)</f>
        <v>742.90000000000009</v>
      </c>
      <c r="F1076" s="20">
        <f>MROUND(Таблица1[[#This Row],[BRUTTO, €]]*1.4,0.05)</f>
        <v>904.40000000000009</v>
      </c>
      <c r="G1076" s="24">
        <f>Таблица1[[#This Row],[ЦЕНА В МОСКВЕ, €]]-Таблица1[[#This Row],[ЦЕНА В МОСКВЕ, €]]*$I$2</f>
        <v>904.40000000000009</v>
      </c>
      <c r="H1076" s="41">
        <f>Таблица1[[#This Row],[ЦЕНА СО СКИДКОЙ, €2]]*$H$1</f>
        <v>67830</v>
      </c>
      <c r="I1076" s="22"/>
    </row>
    <row r="1077" spans="1:9" x14ac:dyDescent="0.3">
      <c r="A1077" s="31" t="s">
        <v>1768</v>
      </c>
      <c r="B1077" s="32" t="s">
        <v>2020</v>
      </c>
      <c r="C1077" s="33" t="s">
        <v>2021</v>
      </c>
      <c r="D1077" s="24">
        <v>472.9</v>
      </c>
      <c r="E1077" s="24">
        <f>MROUND(Таблица1[[#This Row],[BRUTTO, €]]*1.15,0.05)</f>
        <v>543.85</v>
      </c>
      <c r="F1077" s="20">
        <f>MROUND(Таблица1[[#This Row],[BRUTTO, €]]*1.4,0.05)</f>
        <v>662.05000000000007</v>
      </c>
      <c r="G1077" s="24">
        <f>Таблица1[[#This Row],[ЦЕНА В МОСКВЕ, €]]-Таблица1[[#This Row],[ЦЕНА В МОСКВЕ, €]]*$I$2</f>
        <v>662.05000000000007</v>
      </c>
      <c r="H1077" s="41">
        <f>Таблица1[[#This Row],[ЦЕНА СО СКИДКОЙ, €2]]*$H$1</f>
        <v>49653.750000000007</v>
      </c>
      <c r="I1077" s="22"/>
    </row>
    <row r="1078" spans="1:9" x14ac:dyDescent="0.3">
      <c r="A1078" s="31" t="s">
        <v>1768</v>
      </c>
      <c r="B1078" s="32" t="s">
        <v>2022</v>
      </c>
      <c r="C1078" s="33" t="s">
        <v>2023</v>
      </c>
      <c r="D1078" s="24">
        <v>753.1</v>
      </c>
      <c r="E1078" s="24">
        <f>MROUND(Таблица1[[#This Row],[BRUTTO, €]]*1.15,0.05)</f>
        <v>866.05000000000007</v>
      </c>
      <c r="F1078" s="20">
        <f>MROUND(Таблица1[[#This Row],[BRUTTO, €]]*1.4,0.05)</f>
        <v>1054.3500000000001</v>
      </c>
      <c r="G1078" s="24">
        <f>Таблица1[[#This Row],[ЦЕНА В МОСКВЕ, €]]-Таблица1[[#This Row],[ЦЕНА В МОСКВЕ, €]]*$I$2</f>
        <v>1054.3500000000001</v>
      </c>
      <c r="H1078" s="41">
        <f>Таблица1[[#This Row],[ЦЕНА СО СКИДКОЙ, €2]]*$H$1</f>
        <v>79076.250000000015</v>
      </c>
      <c r="I1078" s="22"/>
    </row>
    <row r="1079" spans="1:9" ht="21.6" x14ac:dyDescent="0.3">
      <c r="A1079" s="31" t="s">
        <v>1768</v>
      </c>
      <c r="B1079" s="32" t="s">
        <v>2018</v>
      </c>
      <c r="C1079" s="33" t="s">
        <v>2019</v>
      </c>
      <c r="D1079" s="24">
        <v>1072.1500000000001</v>
      </c>
      <c r="E1079" s="24">
        <f>MROUND(Таблица1[[#This Row],[BRUTTO, €]]*1.15,0.05)</f>
        <v>1232.95</v>
      </c>
      <c r="F1079" s="20">
        <f>MROUND(Таблица1[[#This Row],[BRUTTO, €]]*1.4,0.05)</f>
        <v>1501</v>
      </c>
      <c r="G1079" s="24">
        <f>Таблица1[[#This Row],[ЦЕНА В МОСКВЕ, €]]-Таблица1[[#This Row],[ЦЕНА В МОСКВЕ, €]]*$I$2</f>
        <v>1501</v>
      </c>
      <c r="H1079" s="41">
        <f>Таблица1[[#This Row],[ЦЕНА СО СКИДКОЙ, €2]]*$H$1</f>
        <v>112575</v>
      </c>
      <c r="I1079" s="22"/>
    </row>
    <row r="1080" spans="1:9" ht="21.6" x14ac:dyDescent="0.3">
      <c r="A1080" s="31" t="s">
        <v>1768</v>
      </c>
      <c r="B1080" s="32" t="s">
        <v>3199</v>
      </c>
      <c r="C1080" s="33" t="s">
        <v>1905</v>
      </c>
      <c r="D1080" s="24">
        <v>1193.45</v>
      </c>
      <c r="E1080" s="24">
        <f>MROUND(Таблица1[[#This Row],[BRUTTO, €]]*1.15,0.05)</f>
        <v>1372.45</v>
      </c>
      <c r="F1080" s="20">
        <f>MROUND(Таблица1[[#This Row],[BRUTTO, €]]*1.4,0.05)</f>
        <v>1670.8500000000001</v>
      </c>
      <c r="G1080" s="24">
        <f>Таблица1[[#This Row],[ЦЕНА В МОСКВЕ, €]]-Таблица1[[#This Row],[ЦЕНА В МОСКВЕ, €]]*$I$2</f>
        <v>1670.8500000000001</v>
      </c>
      <c r="H1080" s="41">
        <f>Таблица1[[#This Row],[ЦЕНА СО СКИДКОЙ, €2]]*$H$1</f>
        <v>125313.75000000001</v>
      </c>
      <c r="I1080" s="22"/>
    </row>
    <row r="1081" spans="1:9" ht="21.6" x14ac:dyDescent="0.3">
      <c r="A1081" s="31" t="s">
        <v>1768</v>
      </c>
      <c r="B1081" s="32" t="s">
        <v>3197</v>
      </c>
      <c r="C1081" s="33" t="s">
        <v>1903</v>
      </c>
      <c r="D1081" s="24">
        <v>1092.3</v>
      </c>
      <c r="E1081" s="24">
        <f>MROUND(Таблица1[[#This Row],[BRUTTO, €]]*1.15,0.05)</f>
        <v>1256.1500000000001</v>
      </c>
      <c r="F1081" s="20">
        <f>MROUND(Таблица1[[#This Row],[BRUTTO, €]]*1.4,0.05)</f>
        <v>1529.2</v>
      </c>
      <c r="G1081" s="24">
        <f>Таблица1[[#This Row],[ЦЕНА В МОСКВЕ, €]]-Таблица1[[#This Row],[ЦЕНА В МОСКВЕ, €]]*$I$2</f>
        <v>1529.2</v>
      </c>
      <c r="H1081" s="41">
        <f>Таблица1[[#This Row],[ЦЕНА СО СКИДКОЙ, €2]]*$H$1</f>
        <v>114690</v>
      </c>
      <c r="I1081" s="22"/>
    </row>
    <row r="1082" spans="1:9" ht="21.6" x14ac:dyDescent="0.3">
      <c r="A1082" s="31" t="s">
        <v>1768</v>
      </c>
      <c r="B1082" s="32" t="s">
        <v>3200</v>
      </c>
      <c r="C1082" s="33" t="s">
        <v>1904</v>
      </c>
      <c r="D1082" s="24">
        <v>1193.45</v>
      </c>
      <c r="E1082" s="24">
        <f>MROUND(Таблица1[[#This Row],[BRUTTO, €]]*1.15,0.05)</f>
        <v>1372.45</v>
      </c>
      <c r="F1082" s="20">
        <f>MROUND(Таблица1[[#This Row],[BRUTTO, €]]*1.4,0.05)</f>
        <v>1670.8500000000001</v>
      </c>
      <c r="G1082" s="24">
        <f>Таблица1[[#This Row],[ЦЕНА В МОСКВЕ, €]]-Таблица1[[#This Row],[ЦЕНА В МОСКВЕ, €]]*$I$2</f>
        <v>1670.8500000000001</v>
      </c>
      <c r="H1082" s="41">
        <f>Таблица1[[#This Row],[ЦЕНА СО СКИДКОЙ, €2]]*$H$1</f>
        <v>125313.75000000001</v>
      </c>
      <c r="I1082" s="22"/>
    </row>
    <row r="1083" spans="1:9" ht="21.6" x14ac:dyDescent="0.3">
      <c r="A1083" s="31" t="s">
        <v>1768</v>
      </c>
      <c r="B1083" s="32" t="s">
        <v>3198</v>
      </c>
      <c r="C1083" s="33" t="s">
        <v>3201</v>
      </c>
      <c r="D1083" s="24">
        <v>1092.3</v>
      </c>
      <c r="E1083" s="24">
        <f>MROUND(Таблица1[[#This Row],[BRUTTO, €]]*1.15,0.05)</f>
        <v>1256.1500000000001</v>
      </c>
      <c r="F1083" s="20">
        <f>MROUND(Таблица1[[#This Row],[BRUTTO, €]]*1.4,0.05)</f>
        <v>1529.2</v>
      </c>
      <c r="G1083" s="24">
        <f>Таблица1[[#This Row],[ЦЕНА В МОСКВЕ, €]]-Таблица1[[#This Row],[ЦЕНА В МОСКВЕ, €]]*$I$2</f>
        <v>1529.2</v>
      </c>
      <c r="H1083" s="41">
        <f>Таблица1[[#This Row],[ЦЕНА СО СКИДКОЙ, €2]]*$H$1</f>
        <v>114690</v>
      </c>
      <c r="I1083" s="22"/>
    </row>
    <row r="1084" spans="1:9" ht="31.8" x14ac:dyDescent="0.3">
      <c r="A1084" s="31" t="s">
        <v>1768</v>
      </c>
      <c r="B1084" s="32" t="s">
        <v>3202</v>
      </c>
      <c r="C1084" s="33" t="s">
        <v>1918</v>
      </c>
      <c r="D1084" s="24">
        <v>1092.3</v>
      </c>
      <c r="E1084" s="24">
        <f>MROUND(Таблица1[[#This Row],[BRUTTO, €]]*1.15,0.05)</f>
        <v>1256.1500000000001</v>
      </c>
      <c r="F1084" s="20">
        <f>MROUND(Таблица1[[#This Row],[BRUTTO, €]]*1.4,0.05)</f>
        <v>1529.2</v>
      </c>
      <c r="G1084" s="24">
        <f>Таблица1[[#This Row],[ЦЕНА В МОСКВЕ, €]]-Таблица1[[#This Row],[ЦЕНА В МОСКВЕ, €]]*$I$2</f>
        <v>1529.2</v>
      </c>
      <c r="H1084" s="41">
        <f>Таблица1[[#This Row],[ЦЕНА СО СКИДКОЙ, €2]]*$H$1</f>
        <v>114690</v>
      </c>
      <c r="I1084" s="22"/>
    </row>
    <row r="1085" spans="1:9" ht="31.8" x14ac:dyDescent="0.3">
      <c r="A1085" s="31" t="s">
        <v>1768</v>
      </c>
      <c r="B1085" s="32" t="s">
        <v>3204</v>
      </c>
      <c r="C1085" s="33" t="s">
        <v>3203</v>
      </c>
      <c r="D1085" s="24">
        <v>1193.45</v>
      </c>
      <c r="E1085" s="24">
        <f>MROUND(Таблица1[[#This Row],[BRUTTO, €]]*1.15,0.05)</f>
        <v>1372.45</v>
      </c>
      <c r="F1085" s="20">
        <f>MROUND(Таблица1[[#This Row],[BRUTTO, €]]*1.4,0.05)</f>
        <v>1670.8500000000001</v>
      </c>
      <c r="G1085" s="24">
        <f>Таблица1[[#This Row],[ЦЕНА В МОСКВЕ, €]]-Таблица1[[#This Row],[ЦЕНА В МОСКВЕ, €]]*$I$2</f>
        <v>1670.8500000000001</v>
      </c>
      <c r="H1085" s="41">
        <f>Таблица1[[#This Row],[ЦЕНА СО СКИДКОЙ, €2]]*$H$1</f>
        <v>125313.75000000001</v>
      </c>
      <c r="I1085" s="22"/>
    </row>
    <row r="1086" spans="1:9" ht="21.6" x14ac:dyDescent="0.3">
      <c r="A1086" s="31" t="s">
        <v>1768</v>
      </c>
      <c r="B1086" s="32" t="s">
        <v>1906</v>
      </c>
      <c r="C1086" s="33" t="s">
        <v>1907</v>
      </c>
      <c r="D1086" s="24">
        <v>35.75</v>
      </c>
      <c r="E1086" s="24">
        <f>MROUND(Таблица1[[#This Row],[BRUTTO, €]]*1.15,0.05)</f>
        <v>41.1</v>
      </c>
      <c r="F1086" s="20">
        <f>MROUND(Таблица1[[#This Row],[BRUTTO, €]]*1.4,0.05)</f>
        <v>50.050000000000004</v>
      </c>
      <c r="G1086" s="24">
        <f>Таблица1[[#This Row],[ЦЕНА В МОСКВЕ, €]]-Таблица1[[#This Row],[ЦЕНА В МОСКВЕ, €]]*$I$2</f>
        <v>50.050000000000004</v>
      </c>
      <c r="H1086" s="41">
        <f>Таблица1[[#This Row],[ЦЕНА СО СКИДКОЙ, €2]]*$H$1</f>
        <v>3753.7500000000005</v>
      </c>
      <c r="I1086" s="22"/>
    </row>
    <row r="1087" spans="1:9" ht="21.6" x14ac:dyDescent="0.3">
      <c r="A1087" s="31" t="s">
        <v>1768</v>
      </c>
      <c r="B1087" s="32" t="s">
        <v>1908</v>
      </c>
      <c r="C1087" s="33" t="s">
        <v>1909</v>
      </c>
      <c r="D1087" s="24">
        <v>57.65</v>
      </c>
      <c r="E1087" s="24">
        <f>MROUND(Таблица1[[#This Row],[BRUTTO, €]]*1.15,0.05)</f>
        <v>66.3</v>
      </c>
      <c r="F1087" s="20">
        <f>MROUND(Таблица1[[#This Row],[BRUTTO, €]]*1.4,0.05)</f>
        <v>80.7</v>
      </c>
      <c r="G1087" s="24">
        <f>Таблица1[[#This Row],[ЦЕНА В МОСКВЕ, €]]-Таблица1[[#This Row],[ЦЕНА В МОСКВЕ, €]]*$I$2</f>
        <v>80.7</v>
      </c>
      <c r="H1087" s="41">
        <f>Таблица1[[#This Row],[ЦЕНА СО СКИДКОЙ, €2]]*$H$1</f>
        <v>6052.5</v>
      </c>
      <c r="I1087" s="22"/>
    </row>
    <row r="1088" spans="1:9" ht="21.6" x14ac:dyDescent="0.3">
      <c r="A1088" s="31" t="s">
        <v>1768</v>
      </c>
      <c r="B1088" s="32" t="s">
        <v>1910</v>
      </c>
      <c r="C1088" s="33" t="s">
        <v>1911</v>
      </c>
      <c r="D1088" s="24">
        <v>39.200000000000003</v>
      </c>
      <c r="E1088" s="24">
        <f>MROUND(Таблица1[[#This Row],[BRUTTO, €]]*1.15,0.05)</f>
        <v>45.1</v>
      </c>
      <c r="F1088" s="20">
        <f>MROUND(Таблица1[[#This Row],[BRUTTO, €]]*1.4,0.05)</f>
        <v>54.900000000000006</v>
      </c>
      <c r="G1088" s="24">
        <f>Таблица1[[#This Row],[ЦЕНА В МОСКВЕ, €]]-Таблица1[[#This Row],[ЦЕНА В МОСКВЕ, €]]*$I$2</f>
        <v>54.900000000000006</v>
      </c>
      <c r="H1088" s="41">
        <f>Таблица1[[#This Row],[ЦЕНА СО СКИДКОЙ, €2]]*$H$1</f>
        <v>4117.5</v>
      </c>
      <c r="I1088" s="22"/>
    </row>
    <row r="1089" spans="1:9" ht="21.6" x14ac:dyDescent="0.3">
      <c r="A1089" s="31" t="s">
        <v>1768</v>
      </c>
      <c r="B1089" s="32" t="s">
        <v>1912</v>
      </c>
      <c r="C1089" s="33" t="s">
        <v>1913</v>
      </c>
      <c r="D1089" s="24">
        <v>58.25</v>
      </c>
      <c r="E1089" s="24">
        <f>MROUND(Таблица1[[#This Row],[BRUTTO, €]]*1.15,0.05)</f>
        <v>67</v>
      </c>
      <c r="F1089" s="20">
        <f>MROUND(Таблица1[[#This Row],[BRUTTO, €]]*1.4,0.05)</f>
        <v>81.550000000000011</v>
      </c>
      <c r="G1089" s="24">
        <f>Таблица1[[#This Row],[ЦЕНА В МОСКВЕ, €]]-Таблица1[[#This Row],[ЦЕНА В МОСКВЕ, €]]*$I$2</f>
        <v>81.550000000000011</v>
      </c>
      <c r="H1089" s="41">
        <f>Таблица1[[#This Row],[ЦЕНА СО СКИДКОЙ, €2]]*$H$1</f>
        <v>6116.2500000000009</v>
      </c>
      <c r="I1089" s="22"/>
    </row>
    <row r="1090" spans="1:9" ht="21.6" x14ac:dyDescent="0.3">
      <c r="A1090" s="31" t="s">
        <v>1768</v>
      </c>
      <c r="B1090" s="32" t="s">
        <v>1914</v>
      </c>
      <c r="C1090" s="33" t="s">
        <v>1915</v>
      </c>
      <c r="D1090" s="24">
        <v>37.5</v>
      </c>
      <c r="E1090" s="24">
        <f>MROUND(Таблица1[[#This Row],[BRUTTO, €]]*1.15,0.05)</f>
        <v>43.150000000000006</v>
      </c>
      <c r="F1090" s="20">
        <f>MROUND(Таблица1[[#This Row],[BRUTTO, €]]*1.4,0.05)</f>
        <v>52.5</v>
      </c>
      <c r="G1090" s="24">
        <f>Таблица1[[#This Row],[ЦЕНА В МОСКВЕ, €]]-Таблица1[[#This Row],[ЦЕНА В МОСКВЕ, €]]*$I$2</f>
        <v>52.5</v>
      </c>
      <c r="H1090" s="41">
        <f>Таблица1[[#This Row],[ЦЕНА СО СКИДКОЙ, €2]]*$H$1</f>
        <v>3937.5</v>
      </c>
      <c r="I1090" s="22"/>
    </row>
    <row r="1091" spans="1:9" ht="21.6" x14ac:dyDescent="0.3">
      <c r="A1091" s="31" t="s">
        <v>1768</v>
      </c>
      <c r="B1091" s="32" t="s">
        <v>1916</v>
      </c>
      <c r="C1091" s="33" t="s">
        <v>1917</v>
      </c>
      <c r="D1091" s="24">
        <v>61.5</v>
      </c>
      <c r="E1091" s="24">
        <f>MROUND(Таблица1[[#This Row],[BRUTTO, €]]*1.15,0.05)</f>
        <v>70.7</v>
      </c>
      <c r="F1091" s="20">
        <f>MROUND(Таблица1[[#This Row],[BRUTTO, €]]*1.4,0.05)</f>
        <v>86.100000000000009</v>
      </c>
      <c r="G1091" s="24">
        <f>Таблица1[[#This Row],[ЦЕНА В МОСКВЕ, €]]-Таблица1[[#This Row],[ЦЕНА В МОСКВЕ, €]]*$I$2</f>
        <v>86.100000000000009</v>
      </c>
      <c r="H1091" s="41">
        <f>Таблица1[[#This Row],[ЦЕНА СО СКИДКОЙ, €2]]*$H$1</f>
        <v>6457.5000000000009</v>
      </c>
      <c r="I1091" s="22"/>
    </row>
    <row r="1092" spans="1:9" ht="21.6" x14ac:dyDescent="0.3">
      <c r="A1092" s="31" t="s">
        <v>1768</v>
      </c>
      <c r="B1092" s="32" t="s">
        <v>3051</v>
      </c>
      <c r="C1092" s="33" t="s">
        <v>3050</v>
      </c>
      <c r="D1092" s="24">
        <v>50.05</v>
      </c>
      <c r="E1092" s="24">
        <f>MROUND(Таблица1[[#This Row],[BRUTTO, €]]*1.15,0.05)</f>
        <v>57.550000000000004</v>
      </c>
      <c r="F1092" s="20">
        <f>MROUND(Таблица1[[#This Row],[BRUTTO, €]]*1.4,0.05)</f>
        <v>70.05</v>
      </c>
      <c r="G1092" s="24">
        <f>Таблица1[[#This Row],[ЦЕНА В МОСКВЕ, €]]-Таблица1[[#This Row],[ЦЕНА В МОСКВЕ, €]]*$I$2</f>
        <v>70.05</v>
      </c>
      <c r="H1092" s="41">
        <f>Таблица1[[#This Row],[ЦЕНА СО СКИДКОЙ, €2]]*$H$1</f>
        <v>5253.75</v>
      </c>
      <c r="I1092" s="22"/>
    </row>
    <row r="1093" spans="1:9" ht="21.6" x14ac:dyDescent="0.3">
      <c r="A1093" s="31" t="s">
        <v>1768</v>
      </c>
      <c r="B1093" s="32" t="s">
        <v>1919</v>
      </c>
      <c r="C1093" s="33" t="s">
        <v>1911</v>
      </c>
      <c r="D1093" s="24">
        <v>39.200000000000003</v>
      </c>
      <c r="E1093" s="24">
        <f>MROUND(Таблица1[[#This Row],[BRUTTO, €]]*1.15,0.05)</f>
        <v>45.1</v>
      </c>
      <c r="F1093" s="20">
        <f>MROUND(Таблица1[[#This Row],[BRUTTO, €]]*1.4,0.05)</f>
        <v>54.900000000000006</v>
      </c>
      <c r="G1093" s="24">
        <f>Таблица1[[#This Row],[ЦЕНА В МОСКВЕ, €]]-Таблица1[[#This Row],[ЦЕНА В МОСКВЕ, €]]*$I$2</f>
        <v>54.900000000000006</v>
      </c>
      <c r="H1093" s="41">
        <f>Таблица1[[#This Row],[ЦЕНА СО СКИДКОЙ, €2]]*$H$1</f>
        <v>4117.5</v>
      </c>
      <c r="I1093" s="22"/>
    </row>
    <row r="1094" spans="1:9" ht="21.6" x14ac:dyDescent="0.3">
      <c r="A1094" s="31" t="s">
        <v>1768</v>
      </c>
      <c r="B1094" s="32" t="s">
        <v>1920</v>
      </c>
      <c r="C1094" s="33" t="s">
        <v>1915</v>
      </c>
      <c r="D1094" s="24">
        <v>36.6</v>
      </c>
      <c r="E1094" s="24">
        <f>MROUND(Таблица1[[#This Row],[BRUTTO, €]]*1.15,0.05)</f>
        <v>42.1</v>
      </c>
      <c r="F1094" s="20">
        <f>MROUND(Таблица1[[#This Row],[BRUTTO, €]]*1.4,0.05)</f>
        <v>51.25</v>
      </c>
      <c r="G1094" s="24">
        <f>Таблица1[[#This Row],[ЦЕНА В МОСКВЕ, €]]-Таблица1[[#This Row],[ЦЕНА В МОСКВЕ, €]]*$I$2</f>
        <v>51.25</v>
      </c>
      <c r="H1094" s="41">
        <f>Таблица1[[#This Row],[ЦЕНА СО СКИДКОЙ, €2]]*$H$1</f>
        <v>3843.75</v>
      </c>
      <c r="I1094" s="22"/>
    </row>
    <row r="1095" spans="1:9" ht="42" x14ac:dyDescent="0.3">
      <c r="A1095" s="31" t="s">
        <v>1768</v>
      </c>
      <c r="B1095" s="32" t="s">
        <v>3122</v>
      </c>
      <c r="C1095" s="33" t="s">
        <v>3121</v>
      </c>
      <c r="D1095" s="24">
        <v>26.55</v>
      </c>
      <c r="E1095" s="24">
        <f>MROUND(Таблица1[[#This Row],[BRUTTO, €]]*1.15,0.05)</f>
        <v>30.55</v>
      </c>
      <c r="F1095" s="20">
        <f>MROUND(Таблица1[[#This Row],[BRUTTO, €]]*1.4,0.05)</f>
        <v>37.15</v>
      </c>
      <c r="G1095" s="24">
        <f>Таблица1[[#This Row],[ЦЕНА В МОСКВЕ, €]]-Таблица1[[#This Row],[ЦЕНА В МОСКВЕ, €]]*$I$2</f>
        <v>37.15</v>
      </c>
      <c r="H1095" s="41">
        <f>Таблица1[[#This Row],[ЦЕНА СО СКИДКОЙ, €2]]*$H$1</f>
        <v>2786.25</v>
      </c>
      <c r="I1095" s="22"/>
    </row>
    <row r="1096" spans="1:9" ht="21.6" x14ac:dyDescent="0.3">
      <c r="A1096" s="31" t="s">
        <v>1768</v>
      </c>
      <c r="B1096" s="32" t="s">
        <v>1887</v>
      </c>
      <c r="C1096" s="33" t="s">
        <v>1888</v>
      </c>
      <c r="D1096" s="24">
        <v>13.85</v>
      </c>
      <c r="E1096" s="24">
        <f>MROUND(Таблица1[[#This Row],[BRUTTO, €]]*1.15,0.05)</f>
        <v>15.950000000000001</v>
      </c>
      <c r="F1096" s="20">
        <f>MROUND(Таблица1[[#This Row],[BRUTTO, €]]*1.4,0.05)</f>
        <v>19.400000000000002</v>
      </c>
      <c r="G1096" s="24">
        <f>Таблица1[[#This Row],[ЦЕНА В МОСКВЕ, €]]-Таблица1[[#This Row],[ЦЕНА В МОСКВЕ, €]]*$I$2</f>
        <v>19.400000000000002</v>
      </c>
      <c r="H1096" s="41">
        <f>Таблица1[[#This Row],[ЦЕНА СО СКИДКОЙ, €2]]*$H$1</f>
        <v>1455.0000000000002</v>
      </c>
      <c r="I1096" s="22"/>
    </row>
    <row r="1097" spans="1:9" ht="21.6" x14ac:dyDescent="0.3">
      <c r="A1097" s="31" t="s">
        <v>1768</v>
      </c>
      <c r="B1097" s="32" t="s">
        <v>1897</v>
      </c>
      <c r="C1097" s="33" t="s">
        <v>1898</v>
      </c>
      <c r="D1097" s="24">
        <v>10.15</v>
      </c>
      <c r="E1097" s="24">
        <f>MROUND(Таблица1[[#This Row],[BRUTTO, €]]*1.15,0.05)</f>
        <v>11.65</v>
      </c>
      <c r="F1097" s="20">
        <f>MROUND(Таблица1[[#This Row],[BRUTTO, €]]*1.4,0.05)</f>
        <v>14.200000000000001</v>
      </c>
      <c r="G1097" s="24">
        <f>Таблица1[[#This Row],[ЦЕНА В МОСКВЕ, €]]-Таблица1[[#This Row],[ЦЕНА В МОСКВЕ, €]]*$I$2</f>
        <v>14.200000000000001</v>
      </c>
      <c r="H1097" s="41">
        <f>Таблица1[[#This Row],[ЦЕНА СО СКИДКОЙ, €2]]*$H$1</f>
        <v>1065</v>
      </c>
      <c r="I1097" s="22"/>
    </row>
    <row r="1098" spans="1:9" ht="21.6" x14ac:dyDescent="0.3">
      <c r="A1098" s="31" t="s">
        <v>2034</v>
      </c>
      <c r="B1098" s="32" t="s">
        <v>3053</v>
      </c>
      <c r="C1098" s="33" t="s">
        <v>3052</v>
      </c>
      <c r="D1098" s="24">
        <v>58.2</v>
      </c>
      <c r="E1098" s="24">
        <f>MROUND(Таблица1[[#This Row],[BRUTTO, €]]*1.15,0.05)</f>
        <v>66.95</v>
      </c>
      <c r="F1098" s="20">
        <f>MROUND(Таблица1[[#This Row],[BRUTTO, €]]*1.4,0.05)</f>
        <v>81.5</v>
      </c>
      <c r="G1098" s="24">
        <f>Таблица1[[#This Row],[ЦЕНА В МОСКВЕ, €]]-Таблица1[[#This Row],[ЦЕНА В МОСКВЕ, €]]*$I$2</f>
        <v>81.5</v>
      </c>
      <c r="H1098" s="41">
        <f>Таблица1[[#This Row],[ЦЕНА СО СКИДКОЙ, €2]]*$H$1</f>
        <v>6112.5</v>
      </c>
      <c r="I1098" s="22"/>
    </row>
    <row r="1099" spans="1:9" ht="31.8" x14ac:dyDescent="0.3">
      <c r="A1099" s="31" t="s">
        <v>2034</v>
      </c>
      <c r="B1099" s="32" t="s">
        <v>2035</v>
      </c>
      <c r="C1099" s="33" t="s">
        <v>2036</v>
      </c>
      <c r="D1099" s="24">
        <v>299.14999999999998</v>
      </c>
      <c r="E1099" s="24">
        <f>MROUND(Таблица1[[#This Row],[BRUTTO, €]]*1.15,0.05)</f>
        <v>344</v>
      </c>
      <c r="F1099" s="20">
        <f>MROUND(Таблица1[[#This Row],[BRUTTO, €]]*1.4,0.05)</f>
        <v>418.8</v>
      </c>
      <c r="G1099" s="24">
        <f>Таблица1[[#This Row],[ЦЕНА В МОСКВЕ, €]]-Таблица1[[#This Row],[ЦЕНА В МОСКВЕ, €]]*$I$2</f>
        <v>418.8</v>
      </c>
      <c r="H1099" s="41">
        <f>Таблица1[[#This Row],[ЦЕНА СО СКИДКОЙ, €2]]*$H$1</f>
        <v>31410</v>
      </c>
      <c r="I1099" s="22"/>
    </row>
    <row r="1100" spans="1:9" ht="31.8" x14ac:dyDescent="0.3">
      <c r="A1100" s="31" t="s">
        <v>2034</v>
      </c>
      <c r="B1100" s="32" t="s">
        <v>2037</v>
      </c>
      <c r="C1100" s="33" t="s">
        <v>2038</v>
      </c>
      <c r="D1100" s="24">
        <v>299.14999999999998</v>
      </c>
      <c r="E1100" s="24">
        <f>MROUND(Таблица1[[#This Row],[BRUTTO, €]]*1.15,0.05)</f>
        <v>344</v>
      </c>
      <c r="F1100" s="20">
        <f>MROUND(Таблица1[[#This Row],[BRUTTO, €]]*1.4,0.05)</f>
        <v>418.8</v>
      </c>
      <c r="G1100" s="24">
        <f>Таблица1[[#This Row],[ЦЕНА В МОСКВЕ, €]]-Таблица1[[#This Row],[ЦЕНА В МОСКВЕ, €]]*$I$2</f>
        <v>418.8</v>
      </c>
      <c r="H1100" s="41">
        <f>Таблица1[[#This Row],[ЦЕНА СО СКИДКОЙ, €2]]*$H$1</f>
        <v>31410</v>
      </c>
      <c r="I1100" s="22"/>
    </row>
    <row r="1101" spans="1:9" ht="31.8" x14ac:dyDescent="0.3">
      <c r="A1101" s="31" t="s">
        <v>2034</v>
      </c>
      <c r="B1101" s="32" t="s">
        <v>2039</v>
      </c>
      <c r="C1101" s="33" t="s">
        <v>2040</v>
      </c>
      <c r="D1101" s="24">
        <v>299.14999999999998</v>
      </c>
      <c r="E1101" s="24">
        <f>MROUND(Таблица1[[#This Row],[BRUTTO, €]]*1.15,0.05)</f>
        <v>344</v>
      </c>
      <c r="F1101" s="20">
        <f>MROUND(Таблица1[[#This Row],[BRUTTO, €]]*1.4,0.05)</f>
        <v>418.8</v>
      </c>
      <c r="G1101" s="24">
        <f>Таблица1[[#This Row],[ЦЕНА В МОСКВЕ, €]]-Таблица1[[#This Row],[ЦЕНА В МОСКВЕ, €]]*$I$2</f>
        <v>418.8</v>
      </c>
      <c r="H1101" s="41">
        <f>Таблица1[[#This Row],[ЦЕНА СО СКИДКОЙ, €2]]*$H$1</f>
        <v>31410</v>
      </c>
      <c r="I1101" s="22"/>
    </row>
    <row r="1102" spans="1:9" ht="31.8" x14ac:dyDescent="0.3">
      <c r="A1102" s="31" t="s">
        <v>2034</v>
      </c>
      <c r="B1102" s="32" t="s">
        <v>2041</v>
      </c>
      <c r="C1102" s="33" t="s">
        <v>2042</v>
      </c>
      <c r="D1102" s="24">
        <v>299.14999999999998</v>
      </c>
      <c r="E1102" s="24">
        <f>MROUND(Таблица1[[#This Row],[BRUTTO, €]]*1.15,0.05)</f>
        <v>344</v>
      </c>
      <c r="F1102" s="20">
        <f>MROUND(Таблица1[[#This Row],[BRUTTO, €]]*1.4,0.05)</f>
        <v>418.8</v>
      </c>
      <c r="G1102" s="24">
        <f>Таблица1[[#This Row],[ЦЕНА В МОСКВЕ, €]]-Таблица1[[#This Row],[ЦЕНА В МОСКВЕ, €]]*$I$2</f>
        <v>418.8</v>
      </c>
      <c r="H1102" s="41">
        <f>Таблица1[[#This Row],[ЦЕНА СО СКИДКОЙ, €2]]*$H$1</f>
        <v>31410</v>
      </c>
      <c r="I1102" s="22"/>
    </row>
    <row r="1103" spans="1:9" ht="31.8" x14ac:dyDescent="0.3">
      <c r="A1103" s="31" t="s">
        <v>2034</v>
      </c>
      <c r="B1103" s="32" t="s">
        <v>2055</v>
      </c>
      <c r="C1103" s="33" t="s">
        <v>2056</v>
      </c>
      <c r="D1103" s="24">
        <v>299.14999999999998</v>
      </c>
      <c r="E1103" s="24">
        <f>MROUND(Таблица1[[#This Row],[BRUTTO, €]]*1.15,0.05)</f>
        <v>344</v>
      </c>
      <c r="F1103" s="20">
        <f>MROUND(Таблица1[[#This Row],[BRUTTO, €]]*1.4,0.05)</f>
        <v>418.8</v>
      </c>
      <c r="G1103" s="24">
        <f>Таблица1[[#This Row],[ЦЕНА В МОСКВЕ, €]]-Таблица1[[#This Row],[ЦЕНА В МОСКВЕ, €]]*$I$2</f>
        <v>418.8</v>
      </c>
      <c r="H1103" s="41">
        <f>Таблица1[[#This Row],[ЦЕНА СО СКИДКОЙ, €2]]*$H$1</f>
        <v>31410</v>
      </c>
      <c r="I1103" s="22"/>
    </row>
    <row r="1104" spans="1:9" ht="31.8" x14ac:dyDescent="0.3">
      <c r="A1104" s="31" t="s">
        <v>2034</v>
      </c>
      <c r="B1104" s="32" t="s">
        <v>2057</v>
      </c>
      <c r="C1104" s="33" t="s">
        <v>2058</v>
      </c>
      <c r="D1104" s="24">
        <v>299.14999999999998</v>
      </c>
      <c r="E1104" s="24">
        <f>MROUND(Таблица1[[#This Row],[BRUTTO, €]]*1.15,0.05)</f>
        <v>344</v>
      </c>
      <c r="F1104" s="20">
        <f>MROUND(Таблица1[[#This Row],[BRUTTO, €]]*1.4,0.05)</f>
        <v>418.8</v>
      </c>
      <c r="G1104" s="24">
        <f>Таблица1[[#This Row],[ЦЕНА В МОСКВЕ, €]]-Таблица1[[#This Row],[ЦЕНА В МОСКВЕ, €]]*$I$2</f>
        <v>418.8</v>
      </c>
      <c r="H1104" s="41">
        <f>Таблица1[[#This Row],[ЦЕНА СО СКИДКОЙ, €2]]*$H$1</f>
        <v>31410</v>
      </c>
      <c r="I1104" s="22"/>
    </row>
    <row r="1105" spans="1:9" ht="31.8" x14ac:dyDescent="0.3">
      <c r="A1105" s="31" t="s">
        <v>2034</v>
      </c>
      <c r="B1105" s="32" t="s">
        <v>2059</v>
      </c>
      <c r="C1105" s="33" t="s">
        <v>2060</v>
      </c>
      <c r="D1105" s="24">
        <v>299.14999999999998</v>
      </c>
      <c r="E1105" s="24">
        <f>MROUND(Таблица1[[#This Row],[BRUTTO, €]]*1.15,0.05)</f>
        <v>344</v>
      </c>
      <c r="F1105" s="20">
        <f>MROUND(Таблица1[[#This Row],[BRUTTO, €]]*1.4,0.05)</f>
        <v>418.8</v>
      </c>
      <c r="G1105" s="24">
        <f>Таблица1[[#This Row],[ЦЕНА В МОСКВЕ, €]]-Таблица1[[#This Row],[ЦЕНА В МОСКВЕ, €]]*$I$2</f>
        <v>418.8</v>
      </c>
      <c r="H1105" s="41">
        <f>Таблица1[[#This Row],[ЦЕНА СО СКИДКОЙ, €2]]*$H$1</f>
        <v>31410</v>
      </c>
      <c r="I1105" s="22"/>
    </row>
    <row r="1106" spans="1:9" ht="31.8" x14ac:dyDescent="0.3">
      <c r="A1106" s="31" t="s">
        <v>2034</v>
      </c>
      <c r="B1106" s="32" t="s">
        <v>2061</v>
      </c>
      <c r="C1106" s="33" t="s">
        <v>2062</v>
      </c>
      <c r="D1106" s="24">
        <v>299.14999999999998</v>
      </c>
      <c r="E1106" s="24">
        <f>MROUND(Таблица1[[#This Row],[BRUTTO, €]]*1.15,0.05)</f>
        <v>344</v>
      </c>
      <c r="F1106" s="20">
        <f>MROUND(Таблица1[[#This Row],[BRUTTO, €]]*1.4,0.05)</f>
        <v>418.8</v>
      </c>
      <c r="G1106" s="24">
        <f>Таблица1[[#This Row],[ЦЕНА В МОСКВЕ, €]]-Таблица1[[#This Row],[ЦЕНА В МОСКВЕ, €]]*$I$2</f>
        <v>418.8</v>
      </c>
      <c r="H1106" s="41">
        <f>Таблица1[[#This Row],[ЦЕНА СО СКИДКОЙ, €2]]*$H$1</f>
        <v>31410</v>
      </c>
      <c r="I1106" s="22"/>
    </row>
    <row r="1107" spans="1:9" ht="31.8" x14ac:dyDescent="0.3">
      <c r="A1107" s="31" t="s">
        <v>2034</v>
      </c>
      <c r="B1107" s="32" t="s">
        <v>2063</v>
      </c>
      <c r="C1107" s="33" t="s">
        <v>2064</v>
      </c>
      <c r="D1107" s="24">
        <v>299.14999999999998</v>
      </c>
      <c r="E1107" s="24">
        <f>MROUND(Таблица1[[#This Row],[BRUTTO, €]]*1.15,0.05)</f>
        <v>344</v>
      </c>
      <c r="F1107" s="20">
        <f>MROUND(Таблица1[[#This Row],[BRUTTO, €]]*1.4,0.05)</f>
        <v>418.8</v>
      </c>
      <c r="G1107" s="24">
        <f>Таблица1[[#This Row],[ЦЕНА В МОСКВЕ, €]]-Таблица1[[#This Row],[ЦЕНА В МОСКВЕ, €]]*$I$2</f>
        <v>418.8</v>
      </c>
      <c r="H1107" s="41">
        <f>Таблица1[[#This Row],[ЦЕНА СО СКИДКОЙ, €2]]*$H$1</f>
        <v>31410</v>
      </c>
      <c r="I1107" s="22"/>
    </row>
    <row r="1108" spans="1:9" ht="31.8" x14ac:dyDescent="0.3">
      <c r="A1108" s="31" t="s">
        <v>2034</v>
      </c>
      <c r="B1108" s="32" t="s">
        <v>2065</v>
      </c>
      <c r="C1108" s="33" t="s">
        <v>2066</v>
      </c>
      <c r="D1108" s="24">
        <v>299.14999999999998</v>
      </c>
      <c r="E1108" s="24">
        <f>MROUND(Таблица1[[#This Row],[BRUTTO, €]]*1.15,0.05)</f>
        <v>344</v>
      </c>
      <c r="F1108" s="20">
        <f>MROUND(Таблица1[[#This Row],[BRUTTO, €]]*1.4,0.05)</f>
        <v>418.8</v>
      </c>
      <c r="G1108" s="24">
        <f>Таблица1[[#This Row],[ЦЕНА В МОСКВЕ, €]]-Таблица1[[#This Row],[ЦЕНА В МОСКВЕ, €]]*$I$2</f>
        <v>418.8</v>
      </c>
      <c r="H1108" s="41">
        <f>Таблица1[[#This Row],[ЦЕНА СО СКИДКОЙ, €2]]*$H$1</f>
        <v>31410</v>
      </c>
      <c r="I1108" s="22"/>
    </row>
    <row r="1109" spans="1:9" ht="31.8" x14ac:dyDescent="0.3">
      <c r="A1109" s="31" t="s">
        <v>2034</v>
      </c>
      <c r="B1109" s="32" t="s">
        <v>2067</v>
      </c>
      <c r="C1109" s="33" t="s">
        <v>2068</v>
      </c>
      <c r="D1109" s="24">
        <v>299.14999999999998</v>
      </c>
      <c r="E1109" s="24">
        <f>MROUND(Таблица1[[#This Row],[BRUTTO, €]]*1.15,0.05)</f>
        <v>344</v>
      </c>
      <c r="F1109" s="20">
        <f>MROUND(Таблица1[[#This Row],[BRUTTO, €]]*1.4,0.05)</f>
        <v>418.8</v>
      </c>
      <c r="G1109" s="24">
        <f>Таблица1[[#This Row],[ЦЕНА В МОСКВЕ, €]]-Таблица1[[#This Row],[ЦЕНА В МОСКВЕ, €]]*$I$2</f>
        <v>418.8</v>
      </c>
      <c r="H1109" s="41">
        <f>Таблица1[[#This Row],[ЦЕНА СО СКИДКОЙ, €2]]*$H$1</f>
        <v>31410</v>
      </c>
      <c r="I1109" s="22"/>
    </row>
    <row r="1110" spans="1:9" ht="31.8" x14ac:dyDescent="0.3">
      <c r="A1110" s="31" t="s">
        <v>2034</v>
      </c>
      <c r="B1110" s="32" t="s">
        <v>2047</v>
      </c>
      <c r="C1110" s="33" t="s">
        <v>2048</v>
      </c>
      <c r="D1110" s="24">
        <v>945.6</v>
      </c>
      <c r="E1110" s="24">
        <f>MROUND(Таблица1[[#This Row],[BRUTTO, €]]*1.15,0.05)</f>
        <v>1087.45</v>
      </c>
      <c r="F1110" s="20">
        <f>MROUND(Таблица1[[#This Row],[BRUTTO, €]]*1.4,0.05)</f>
        <v>1323.8500000000001</v>
      </c>
      <c r="G1110" s="24">
        <f>Таблица1[[#This Row],[ЦЕНА В МОСКВЕ, €]]-Таблица1[[#This Row],[ЦЕНА В МОСКВЕ, €]]*$I$2</f>
        <v>1323.8500000000001</v>
      </c>
      <c r="H1110" s="41">
        <f>Таблица1[[#This Row],[ЦЕНА СО СКИДКОЙ, €2]]*$H$1</f>
        <v>99288.750000000015</v>
      </c>
      <c r="I1110" s="22"/>
    </row>
    <row r="1111" spans="1:9" ht="31.8" x14ac:dyDescent="0.3">
      <c r="A1111" s="31" t="s">
        <v>2034</v>
      </c>
      <c r="B1111" s="32" t="s">
        <v>2049</v>
      </c>
      <c r="C1111" s="33" t="s">
        <v>2050</v>
      </c>
      <c r="D1111" s="24">
        <v>945.6</v>
      </c>
      <c r="E1111" s="24">
        <f>MROUND(Таблица1[[#This Row],[BRUTTO, €]]*1.15,0.05)</f>
        <v>1087.45</v>
      </c>
      <c r="F1111" s="20">
        <f>MROUND(Таблица1[[#This Row],[BRUTTO, €]]*1.4,0.05)</f>
        <v>1323.8500000000001</v>
      </c>
      <c r="G1111" s="24">
        <f>Таблица1[[#This Row],[ЦЕНА В МОСКВЕ, €]]-Таблица1[[#This Row],[ЦЕНА В МОСКВЕ, €]]*$I$2</f>
        <v>1323.8500000000001</v>
      </c>
      <c r="H1111" s="41">
        <f>Таблица1[[#This Row],[ЦЕНА СО СКИДКОЙ, €2]]*$H$1</f>
        <v>99288.750000000015</v>
      </c>
      <c r="I1111" s="22"/>
    </row>
    <row r="1112" spans="1:9" ht="31.8" x14ac:dyDescent="0.3">
      <c r="A1112" s="31" t="s">
        <v>2034</v>
      </c>
      <c r="B1112" s="32" t="s">
        <v>2051</v>
      </c>
      <c r="C1112" s="33" t="s">
        <v>2052</v>
      </c>
      <c r="D1112" s="24">
        <v>945.6</v>
      </c>
      <c r="E1112" s="24">
        <f>MROUND(Таблица1[[#This Row],[BRUTTO, €]]*1.15,0.05)</f>
        <v>1087.45</v>
      </c>
      <c r="F1112" s="20">
        <f>MROUND(Таблица1[[#This Row],[BRUTTO, €]]*1.4,0.05)</f>
        <v>1323.8500000000001</v>
      </c>
      <c r="G1112" s="24">
        <f>Таблица1[[#This Row],[ЦЕНА В МОСКВЕ, €]]-Таблица1[[#This Row],[ЦЕНА В МОСКВЕ, €]]*$I$2</f>
        <v>1323.8500000000001</v>
      </c>
      <c r="H1112" s="41">
        <f>Таблица1[[#This Row],[ЦЕНА СО СКИДКОЙ, €2]]*$H$1</f>
        <v>99288.750000000015</v>
      </c>
      <c r="I1112" s="22"/>
    </row>
    <row r="1113" spans="1:9" ht="31.8" x14ac:dyDescent="0.3">
      <c r="A1113" s="31" t="s">
        <v>2034</v>
      </c>
      <c r="B1113" s="32" t="s">
        <v>2053</v>
      </c>
      <c r="C1113" s="33" t="s">
        <v>2054</v>
      </c>
      <c r="D1113" s="24">
        <v>945.6</v>
      </c>
      <c r="E1113" s="24">
        <f>MROUND(Таблица1[[#This Row],[BRUTTO, €]]*1.15,0.05)</f>
        <v>1087.45</v>
      </c>
      <c r="F1113" s="20">
        <f>MROUND(Таблица1[[#This Row],[BRUTTO, €]]*1.4,0.05)</f>
        <v>1323.8500000000001</v>
      </c>
      <c r="G1113" s="24">
        <f>Таблица1[[#This Row],[ЦЕНА В МОСКВЕ, €]]-Таблица1[[#This Row],[ЦЕНА В МОСКВЕ, €]]*$I$2</f>
        <v>1323.8500000000001</v>
      </c>
      <c r="H1113" s="41">
        <f>Таблица1[[#This Row],[ЦЕНА СО СКИДКОЙ, €2]]*$H$1</f>
        <v>99288.750000000015</v>
      </c>
      <c r="I1113" s="22"/>
    </row>
    <row r="1114" spans="1:9" ht="31.8" x14ac:dyDescent="0.3">
      <c r="A1114" s="31" t="s">
        <v>2034</v>
      </c>
      <c r="B1114" s="32" t="s">
        <v>2071</v>
      </c>
      <c r="C1114" s="33" t="s">
        <v>2072</v>
      </c>
      <c r="D1114" s="24">
        <v>945.6</v>
      </c>
      <c r="E1114" s="24">
        <f>MROUND(Таблица1[[#This Row],[BRUTTO, €]]*1.15,0.05)</f>
        <v>1087.45</v>
      </c>
      <c r="F1114" s="20">
        <f>MROUND(Таблица1[[#This Row],[BRUTTO, €]]*1.4,0.05)</f>
        <v>1323.8500000000001</v>
      </c>
      <c r="G1114" s="24">
        <f>Таблица1[[#This Row],[ЦЕНА В МОСКВЕ, €]]-Таблица1[[#This Row],[ЦЕНА В МОСКВЕ, €]]*$I$2</f>
        <v>1323.8500000000001</v>
      </c>
      <c r="H1114" s="41">
        <f>Таблица1[[#This Row],[ЦЕНА СО СКИДКОЙ, €2]]*$H$1</f>
        <v>99288.750000000015</v>
      </c>
      <c r="I1114" s="22"/>
    </row>
    <row r="1115" spans="1:9" ht="31.8" x14ac:dyDescent="0.3">
      <c r="A1115" s="31" t="s">
        <v>2034</v>
      </c>
      <c r="B1115" s="32" t="s">
        <v>2073</v>
      </c>
      <c r="C1115" s="35" t="s">
        <v>2074</v>
      </c>
      <c r="D1115" s="24">
        <v>945.6</v>
      </c>
      <c r="E1115" s="24">
        <f>MROUND(Таблица1[[#This Row],[BRUTTO, €]]*1.15,0.05)</f>
        <v>1087.45</v>
      </c>
      <c r="F1115" s="20">
        <f>MROUND(Таблица1[[#This Row],[BRUTTO, €]]*1.4,0.05)</f>
        <v>1323.8500000000001</v>
      </c>
      <c r="G1115" s="24">
        <f>Таблица1[[#This Row],[ЦЕНА В МОСКВЕ, €]]-Таблица1[[#This Row],[ЦЕНА В МОСКВЕ, €]]*$I$2</f>
        <v>1323.8500000000001</v>
      </c>
      <c r="H1115" s="41">
        <f>Таблица1[[#This Row],[ЦЕНА СО СКИДКОЙ, €2]]*$H$1</f>
        <v>99288.750000000015</v>
      </c>
      <c r="I1115" s="22"/>
    </row>
    <row r="1116" spans="1:9" ht="31.8" x14ac:dyDescent="0.3">
      <c r="A1116" s="31" t="s">
        <v>2034</v>
      </c>
      <c r="B1116" s="32" t="s">
        <v>2075</v>
      </c>
      <c r="C1116" s="33" t="s">
        <v>2076</v>
      </c>
      <c r="D1116" s="24">
        <v>945.6</v>
      </c>
      <c r="E1116" s="24">
        <f>MROUND(Таблица1[[#This Row],[BRUTTO, €]]*1.15,0.05)</f>
        <v>1087.45</v>
      </c>
      <c r="F1116" s="20">
        <f>MROUND(Таблица1[[#This Row],[BRUTTO, €]]*1.4,0.05)</f>
        <v>1323.8500000000001</v>
      </c>
      <c r="G1116" s="24">
        <f>Таблица1[[#This Row],[ЦЕНА В МОСКВЕ, €]]-Таблица1[[#This Row],[ЦЕНА В МОСКВЕ, €]]*$I$2</f>
        <v>1323.8500000000001</v>
      </c>
      <c r="H1116" s="41">
        <f>Таблица1[[#This Row],[ЦЕНА СО СКИДКОЙ, €2]]*$H$1</f>
        <v>99288.750000000015</v>
      </c>
      <c r="I1116" s="22"/>
    </row>
    <row r="1117" spans="1:9" ht="31.8" x14ac:dyDescent="0.3">
      <c r="A1117" s="31" t="s">
        <v>2034</v>
      </c>
      <c r="B1117" s="32" t="s">
        <v>2077</v>
      </c>
      <c r="C1117" s="33" t="s">
        <v>2078</v>
      </c>
      <c r="D1117" s="24">
        <v>1005.75</v>
      </c>
      <c r="E1117" s="24">
        <f>MROUND(Таблица1[[#This Row],[BRUTTO, €]]*1.15,0.05)</f>
        <v>1156.6000000000001</v>
      </c>
      <c r="F1117" s="20">
        <f>MROUND(Таблица1[[#This Row],[BRUTTO, €]]*1.4,0.05)</f>
        <v>1408.0500000000002</v>
      </c>
      <c r="G1117" s="24">
        <f>Таблица1[[#This Row],[ЦЕНА В МОСКВЕ, €]]-Таблица1[[#This Row],[ЦЕНА В МОСКВЕ, €]]*$I$2</f>
        <v>1408.0500000000002</v>
      </c>
      <c r="H1117" s="41">
        <f>Таблица1[[#This Row],[ЦЕНА СО СКИДКОЙ, €2]]*$H$1</f>
        <v>105603.75000000001</v>
      </c>
      <c r="I1117" s="22"/>
    </row>
    <row r="1118" spans="1:9" ht="31.8" x14ac:dyDescent="0.3">
      <c r="A1118" s="31" t="s">
        <v>2034</v>
      </c>
      <c r="B1118" s="32" t="s">
        <v>2079</v>
      </c>
      <c r="C1118" s="33" t="s">
        <v>2080</v>
      </c>
      <c r="D1118" s="24">
        <v>1005.75</v>
      </c>
      <c r="E1118" s="24">
        <f>MROUND(Таблица1[[#This Row],[BRUTTO, €]]*1.15,0.05)</f>
        <v>1156.6000000000001</v>
      </c>
      <c r="F1118" s="20">
        <f>MROUND(Таблица1[[#This Row],[BRUTTO, €]]*1.4,0.05)</f>
        <v>1408.0500000000002</v>
      </c>
      <c r="G1118" s="24">
        <f>Таблица1[[#This Row],[ЦЕНА В МОСКВЕ, €]]-Таблица1[[#This Row],[ЦЕНА В МОСКВЕ, €]]*$I$2</f>
        <v>1408.0500000000002</v>
      </c>
      <c r="H1118" s="41">
        <f>Таблица1[[#This Row],[ЦЕНА СО СКИДКОЙ, €2]]*$H$1</f>
        <v>105603.75000000001</v>
      </c>
      <c r="I1118" s="22"/>
    </row>
    <row r="1119" spans="1:9" x14ac:dyDescent="0.3">
      <c r="A1119" s="31" t="s">
        <v>2034</v>
      </c>
      <c r="B1119" s="32" t="s">
        <v>2083</v>
      </c>
      <c r="C1119" s="33" t="s">
        <v>2084</v>
      </c>
      <c r="D1119" s="24">
        <v>3.3</v>
      </c>
      <c r="E1119" s="24">
        <f>MROUND(Таблица1[[#This Row],[BRUTTO, €]]*1.15,0.05)</f>
        <v>3.8000000000000003</v>
      </c>
      <c r="F1119" s="20">
        <f>MROUND(Таблица1[[#This Row],[BRUTTO, €]]*1.4,0.05)</f>
        <v>4.6000000000000005</v>
      </c>
      <c r="G1119" s="24">
        <f>Таблица1[[#This Row],[ЦЕНА В МОСКВЕ, €]]-Таблица1[[#This Row],[ЦЕНА В МОСКВЕ, €]]*$I$2</f>
        <v>4.6000000000000005</v>
      </c>
      <c r="H1119" s="41">
        <f>Таблица1[[#This Row],[ЦЕНА СО СКИДКОЙ, €2]]*$H$1</f>
        <v>345.00000000000006</v>
      </c>
      <c r="I1119" s="22"/>
    </row>
    <row r="1120" spans="1:9" ht="21.6" x14ac:dyDescent="0.3">
      <c r="A1120" s="31" t="s">
        <v>2034</v>
      </c>
      <c r="B1120" s="32" t="s">
        <v>2085</v>
      </c>
      <c r="C1120" s="33" t="s">
        <v>2086</v>
      </c>
      <c r="D1120" s="24">
        <v>389.75</v>
      </c>
      <c r="E1120" s="24">
        <f>MROUND(Таблица1[[#This Row],[BRUTTO, €]]*1.15,0.05)</f>
        <v>448.20000000000005</v>
      </c>
      <c r="F1120" s="20">
        <f>MROUND(Таблица1[[#This Row],[BRUTTO, €]]*1.4,0.05)</f>
        <v>545.65</v>
      </c>
      <c r="G1120" s="24">
        <f>Таблица1[[#This Row],[ЦЕНА В МОСКВЕ, €]]-Таблица1[[#This Row],[ЦЕНА В МОСКВЕ, €]]*$I$2</f>
        <v>545.65</v>
      </c>
      <c r="H1120" s="41">
        <f>Таблица1[[#This Row],[ЦЕНА СО СКИДКОЙ, €2]]*$H$1</f>
        <v>40923.75</v>
      </c>
      <c r="I1120" s="22"/>
    </row>
    <row r="1121" spans="1:9" ht="21.6" x14ac:dyDescent="0.3">
      <c r="A1121" s="31" t="s">
        <v>2034</v>
      </c>
      <c r="B1121" s="32" t="s">
        <v>2087</v>
      </c>
      <c r="C1121" s="33" t="s">
        <v>2088</v>
      </c>
      <c r="D1121" s="24">
        <v>389.75</v>
      </c>
      <c r="E1121" s="24">
        <f>MROUND(Таблица1[[#This Row],[BRUTTO, €]]*1.15,0.05)</f>
        <v>448.20000000000005</v>
      </c>
      <c r="F1121" s="20">
        <f>MROUND(Таблица1[[#This Row],[BRUTTO, €]]*1.4,0.05)</f>
        <v>545.65</v>
      </c>
      <c r="G1121" s="24">
        <f>Таблица1[[#This Row],[ЦЕНА В МОСКВЕ, €]]-Таблица1[[#This Row],[ЦЕНА В МОСКВЕ, €]]*$I$2</f>
        <v>545.65</v>
      </c>
      <c r="H1121" s="41">
        <f>Таблица1[[#This Row],[ЦЕНА СО СКИДКОЙ, €2]]*$H$1</f>
        <v>40923.75</v>
      </c>
      <c r="I1121" s="22"/>
    </row>
    <row r="1122" spans="1:9" ht="31.8" x14ac:dyDescent="0.3">
      <c r="A1122" s="31" t="s">
        <v>2034</v>
      </c>
      <c r="B1122" s="32" t="s">
        <v>2097</v>
      </c>
      <c r="C1122" s="33" t="s">
        <v>2098</v>
      </c>
      <c r="D1122" s="24">
        <v>389.75</v>
      </c>
      <c r="E1122" s="24">
        <f>MROUND(Таблица1[[#This Row],[BRUTTO, €]]*1.15,0.05)</f>
        <v>448.20000000000005</v>
      </c>
      <c r="F1122" s="20">
        <f>MROUND(Таблица1[[#This Row],[BRUTTO, €]]*1.4,0.05)</f>
        <v>545.65</v>
      </c>
      <c r="G1122" s="24">
        <f>Таблица1[[#This Row],[ЦЕНА В МОСКВЕ, €]]-Таблица1[[#This Row],[ЦЕНА В МОСКВЕ, €]]*$I$2</f>
        <v>545.65</v>
      </c>
      <c r="H1122" s="41">
        <f>Таблица1[[#This Row],[ЦЕНА СО СКИДКОЙ, €2]]*$H$1</f>
        <v>40923.75</v>
      </c>
      <c r="I1122" s="22"/>
    </row>
    <row r="1123" spans="1:9" ht="31.8" x14ac:dyDescent="0.3">
      <c r="A1123" s="31" t="s">
        <v>2034</v>
      </c>
      <c r="B1123" s="32" t="s">
        <v>2099</v>
      </c>
      <c r="C1123" s="33" t="s">
        <v>2100</v>
      </c>
      <c r="D1123" s="24">
        <v>389.75</v>
      </c>
      <c r="E1123" s="24">
        <f>MROUND(Таблица1[[#This Row],[BRUTTO, €]]*1.15,0.05)</f>
        <v>448.20000000000005</v>
      </c>
      <c r="F1123" s="20">
        <f>MROUND(Таблица1[[#This Row],[BRUTTO, €]]*1.4,0.05)</f>
        <v>545.65</v>
      </c>
      <c r="G1123" s="24">
        <f>Таблица1[[#This Row],[ЦЕНА В МОСКВЕ, €]]-Таблица1[[#This Row],[ЦЕНА В МОСКВЕ, €]]*$I$2</f>
        <v>545.65</v>
      </c>
      <c r="H1123" s="41">
        <f>Таблица1[[#This Row],[ЦЕНА СО СКИДКОЙ, €2]]*$H$1</f>
        <v>40923.75</v>
      </c>
      <c r="I1123" s="22"/>
    </row>
    <row r="1124" spans="1:9" ht="31.8" x14ac:dyDescent="0.3">
      <c r="A1124" s="31" t="s">
        <v>2034</v>
      </c>
      <c r="B1124" s="32" t="s">
        <v>2101</v>
      </c>
      <c r="C1124" s="33" t="s">
        <v>2102</v>
      </c>
      <c r="D1124" s="24">
        <v>400.9</v>
      </c>
      <c r="E1124" s="24">
        <f>MROUND(Таблица1[[#This Row],[BRUTTO, €]]*1.15,0.05)</f>
        <v>461.05</v>
      </c>
      <c r="F1124" s="20">
        <f>MROUND(Таблица1[[#This Row],[BRUTTO, €]]*1.4,0.05)</f>
        <v>561.25</v>
      </c>
      <c r="G1124" s="24">
        <f>Таблица1[[#This Row],[ЦЕНА В МОСКВЕ, €]]-Таблица1[[#This Row],[ЦЕНА В МОСКВЕ, €]]*$I$2</f>
        <v>561.25</v>
      </c>
      <c r="H1124" s="41">
        <f>Таблица1[[#This Row],[ЦЕНА СО СКИДКОЙ, €2]]*$H$1</f>
        <v>42093.75</v>
      </c>
      <c r="I1124" s="22"/>
    </row>
    <row r="1125" spans="1:9" ht="31.8" x14ac:dyDescent="0.3">
      <c r="A1125" s="31" t="s">
        <v>2034</v>
      </c>
      <c r="B1125" s="32" t="s">
        <v>2103</v>
      </c>
      <c r="C1125" s="33" t="s">
        <v>2104</v>
      </c>
      <c r="D1125" s="24">
        <v>400.9</v>
      </c>
      <c r="E1125" s="24">
        <f>MROUND(Таблица1[[#This Row],[BRUTTO, €]]*1.15,0.05)</f>
        <v>461.05</v>
      </c>
      <c r="F1125" s="20">
        <f>MROUND(Таблица1[[#This Row],[BRUTTO, €]]*1.4,0.05)</f>
        <v>561.25</v>
      </c>
      <c r="G1125" s="24">
        <f>Таблица1[[#This Row],[ЦЕНА В МОСКВЕ, €]]-Таблица1[[#This Row],[ЦЕНА В МОСКВЕ, €]]*$I$2</f>
        <v>561.25</v>
      </c>
      <c r="H1125" s="41">
        <f>Таблица1[[#This Row],[ЦЕНА СО СКИДКОЙ, €2]]*$H$1</f>
        <v>42093.75</v>
      </c>
      <c r="I1125" s="22"/>
    </row>
    <row r="1126" spans="1:9" ht="21.6" x14ac:dyDescent="0.3">
      <c r="A1126" s="31" t="s">
        <v>2034</v>
      </c>
      <c r="B1126" s="32" t="s">
        <v>2091</v>
      </c>
      <c r="C1126" s="33" t="s">
        <v>2092</v>
      </c>
      <c r="D1126" s="24">
        <v>392.75</v>
      </c>
      <c r="E1126" s="24">
        <f>MROUND(Таблица1[[#This Row],[BRUTTO, €]]*1.15,0.05)</f>
        <v>451.65000000000003</v>
      </c>
      <c r="F1126" s="20">
        <f>MROUND(Таблица1[[#This Row],[BRUTTO, €]]*1.4,0.05)</f>
        <v>549.85</v>
      </c>
      <c r="G1126" s="24">
        <f>Таблица1[[#This Row],[ЦЕНА В МОСКВЕ, €]]-Таблица1[[#This Row],[ЦЕНА В МОСКВЕ, €]]*$I$2</f>
        <v>549.85</v>
      </c>
      <c r="H1126" s="41">
        <f>Таблица1[[#This Row],[ЦЕНА СО СКИДКОЙ, €2]]*$H$1</f>
        <v>41238.75</v>
      </c>
      <c r="I1126" s="22"/>
    </row>
    <row r="1127" spans="1:9" ht="21.6" x14ac:dyDescent="0.3">
      <c r="A1127" s="31" t="s">
        <v>2034</v>
      </c>
      <c r="B1127" s="32" t="s">
        <v>2089</v>
      </c>
      <c r="C1127" s="33" t="s">
        <v>2090</v>
      </c>
      <c r="D1127" s="24">
        <v>392.75</v>
      </c>
      <c r="E1127" s="24">
        <f>MROUND(Таблица1[[#This Row],[BRUTTO, €]]*1.15,0.05)</f>
        <v>451.65000000000003</v>
      </c>
      <c r="F1127" s="20">
        <f>MROUND(Таблица1[[#This Row],[BRUTTO, €]]*1.4,0.05)</f>
        <v>549.85</v>
      </c>
      <c r="G1127" s="24">
        <f>Таблица1[[#This Row],[ЦЕНА В МОСКВЕ, €]]-Таблица1[[#This Row],[ЦЕНА В МОСКВЕ, €]]*$I$2</f>
        <v>549.85</v>
      </c>
      <c r="H1127" s="41">
        <f>Таблица1[[#This Row],[ЦЕНА СО СКИДКОЙ, €2]]*$H$1</f>
        <v>41238.75</v>
      </c>
      <c r="I1127" s="22"/>
    </row>
    <row r="1128" spans="1:9" ht="21.6" x14ac:dyDescent="0.3">
      <c r="A1128" s="31" t="s">
        <v>2034</v>
      </c>
      <c r="B1128" s="32" t="s">
        <v>2093</v>
      </c>
      <c r="C1128" s="33" t="s">
        <v>2094</v>
      </c>
      <c r="D1128" s="24">
        <v>389.75</v>
      </c>
      <c r="E1128" s="24">
        <f>MROUND(Таблица1[[#This Row],[BRUTTO, €]]*1.15,0.05)</f>
        <v>448.20000000000005</v>
      </c>
      <c r="F1128" s="20">
        <f>MROUND(Таблица1[[#This Row],[BRUTTO, €]]*1.4,0.05)</f>
        <v>545.65</v>
      </c>
      <c r="G1128" s="24">
        <f>Таблица1[[#This Row],[ЦЕНА В МОСКВЕ, €]]-Таблица1[[#This Row],[ЦЕНА В МОСКВЕ, €]]*$I$2</f>
        <v>545.65</v>
      </c>
      <c r="H1128" s="41">
        <f>Таблица1[[#This Row],[ЦЕНА СО СКИДКОЙ, €2]]*$H$1</f>
        <v>40923.75</v>
      </c>
      <c r="I1128" s="22"/>
    </row>
    <row r="1129" spans="1:9" ht="21.6" x14ac:dyDescent="0.3">
      <c r="A1129" s="31" t="s">
        <v>2034</v>
      </c>
      <c r="B1129" s="32" t="s">
        <v>2095</v>
      </c>
      <c r="C1129" s="33" t="s">
        <v>2096</v>
      </c>
      <c r="D1129" s="24">
        <v>392.75</v>
      </c>
      <c r="E1129" s="24">
        <f>MROUND(Таблица1[[#This Row],[BRUTTO, €]]*1.15,0.05)</f>
        <v>451.65000000000003</v>
      </c>
      <c r="F1129" s="20">
        <f>MROUND(Таблица1[[#This Row],[BRUTTO, €]]*1.4,0.05)</f>
        <v>549.85</v>
      </c>
      <c r="G1129" s="24">
        <f>Таблица1[[#This Row],[ЦЕНА В МОСКВЕ, €]]-Таблица1[[#This Row],[ЦЕНА В МОСКВЕ, €]]*$I$2</f>
        <v>549.85</v>
      </c>
      <c r="H1129" s="41">
        <f>Таблица1[[#This Row],[ЦЕНА СО СКИДКОЙ, €2]]*$H$1</f>
        <v>41238.75</v>
      </c>
      <c r="I1129" s="22"/>
    </row>
    <row r="1130" spans="1:9" ht="21.6" x14ac:dyDescent="0.3">
      <c r="A1130" s="31" t="s">
        <v>2034</v>
      </c>
      <c r="B1130" s="32" t="s">
        <v>2105</v>
      </c>
      <c r="C1130" s="33" t="s">
        <v>2106</v>
      </c>
      <c r="D1130" s="24">
        <v>442.25</v>
      </c>
      <c r="E1130" s="24">
        <f>MROUND(Таблица1[[#This Row],[BRUTTO, €]]*1.15,0.05)</f>
        <v>508.6</v>
      </c>
      <c r="F1130" s="20">
        <f>MROUND(Таблица1[[#This Row],[BRUTTO, €]]*1.4,0.05)</f>
        <v>619.15000000000009</v>
      </c>
      <c r="G1130" s="24">
        <f>Таблица1[[#This Row],[ЦЕНА В МОСКВЕ, €]]-Таблица1[[#This Row],[ЦЕНА В МОСКВЕ, €]]*$I$2</f>
        <v>619.15000000000009</v>
      </c>
      <c r="H1130" s="41">
        <f>Таблица1[[#This Row],[ЦЕНА СО СКИДКОЙ, €2]]*$H$1</f>
        <v>46436.250000000007</v>
      </c>
      <c r="I1130" s="22"/>
    </row>
    <row r="1131" spans="1:9" ht="31.8" x14ac:dyDescent="0.3">
      <c r="A1131" s="31" t="s">
        <v>2034</v>
      </c>
      <c r="B1131" s="32" t="s">
        <v>2107</v>
      </c>
      <c r="C1131" s="33" t="s">
        <v>2108</v>
      </c>
      <c r="D1131" s="24">
        <v>442.25</v>
      </c>
      <c r="E1131" s="24">
        <f>MROUND(Таблица1[[#This Row],[BRUTTO, €]]*1.15,0.05)</f>
        <v>508.6</v>
      </c>
      <c r="F1131" s="20">
        <f>MROUND(Таблица1[[#This Row],[BRUTTO, €]]*1.4,0.05)</f>
        <v>619.15000000000009</v>
      </c>
      <c r="G1131" s="24">
        <f>Таблица1[[#This Row],[ЦЕНА В МОСКВЕ, €]]-Таблица1[[#This Row],[ЦЕНА В МОСКВЕ, €]]*$I$2</f>
        <v>619.15000000000009</v>
      </c>
      <c r="H1131" s="41">
        <f>Таблица1[[#This Row],[ЦЕНА СО СКИДКОЙ, €2]]*$H$1</f>
        <v>46436.250000000007</v>
      </c>
      <c r="I1131" s="22"/>
    </row>
    <row r="1132" spans="1:9" ht="21.6" x14ac:dyDescent="0.3">
      <c r="A1132" s="31" t="s">
        <v>2034</v>
      </c>
      <c r="B1132" s="32" t="s">
        <v>2109</v>
      </c>
      <c r="C1132" s="33" t="s">
        <v>2110</v>
      </c>
      <c r="D1132" s="24">
        <v>442.25</v>
      </c>
      <c r="E1132" s="24">
        <f>MROUND(Таблица1[[#This Row],[BRUTTO, €]]*1.15,0.05)</f>
        <v>508.6</v>
      </c>
      <c r="F1132" s="20">
        <f>MROUND(Таблица1[[#This Row],[BRUTTO, €]]*1.4,0.05)</f>
        <v>619.15000000000009</v>
      </c>
      <c r="G1132" s="24">
        <f>Таблица1[[#This Row],[ЦЕНА В МОСКВЕ, €]]-Таблица1[[#This Row],[ЦЕНА В МОСКВЕ, €]]*$I$2</f>
        <v>619.15000000000009</v>
      </c>
      <c r="H1132" s="41">
        <f>Таблица1[[#This Row],[ЦЕНА СО СКИДКОЙ, €2]]*$H$1</f>
        <v>46436.250000000007</v>
      </c>
      <c r="I1132" s="22"/>
    </row>
    <row r="1133" spans="1:9" ht="31.8" x14ac:dyDescent="0.3">
      <c r="A1133" s="31" t="s">
        <v>2034</v>
      </c>
      <c r="B1133" s="32" t="s">
        <v>2111</v>
      </c>
      <c r="C1133" s="33" t="s">
        <v>2112</v>
      </c>
      <c r="D1133" s="24">
        <v>389.75</v>
      </c>
      <c r="E1133" s="24">
        <f>MROUND(Таблица1[[#This Row],[BRUTTO, €]]*1.15,0.05)</f>
        <v>448.20000000000005</v>
      </c>
      <c r="F1133" s="20">
        <f>MROUND(Таблица1[[#This Row],[BRUTTO, €]]*1.4,0.05)</f>
        <v>545.65</v>
      </c>
      <c r="G1133" s="24">
        <f>Таблица1[[#This Row],[ЦЕНА В МОСКВЕ, €]]-Таблица1[[#This Row],[ЦЕНА В МОСКВЕ, €]]*$I$2</f>
        <v>545.65</v>
      </c>
      <c r="H1133" s="41">
        <f>Таблица1[[#This Row],[ЦЕНА СО СКИДКОЙ, €2]]*$H$1</f>
        <v>40923.75</v>
      </c>
      <c r="I1133" s="22"/>
    </row>
    <row r="1134" spans="1:9" ht="31.8" x14ac:dyDescent="0.3">
      <c r="A1134" s="31" t="s">
        <v>2034</v>
      </c>
      <c r="B1134" s="32" t="s">
        <v>2113</v>
      </c>
      <c r="C1134" s="33" t="s">
        <v>2114</v>
      </c>
      <c r="D1134" s="24">
        <v>389.75</v>
      </c>
      <c r="E1134" s="24">
        <f>MROUND(Таблица1[[#This Row],[BRUTTO, €]]*1.15,0.05)</f>
        <v>448.20000000000005</v>
      </c>
      <c r="F1134" s="20">
        <f>MROUND(Таблица1[[#This Row],[BRUTTO, €]]*1.4,0.05)</f>
        <v>545.65</v>
      </c>
      <c r="G1134" s="24">
        <f>Таблица1[[#This Row],[ЦЕНА В МОСКВЕ, €]]-Таблица1[[#This Row],[ЦЕНА В МОСКВЕ, €]]*$I$2</f>
        <v>545.65</v>
      </c>
      <c r="H1134" s="41">
        <f>Таблица1[[#This Row],[ЦЕНА СО СКИДКОЙ, €2]]*$H$1</f>
        <v>40923.75</v>
      </c>
      <c r="I1134" s="22"/>
    </row>
    <row r="1135" spans="1:9" ht="31.8" x14ac:dyDescent="0.3">
      <c r="A1135" s="31" t="s">
        <v>2034</v>
      </c>
      <c r="B1135" s="32" t="s">
        <v>2119</v>
      </c>
      <c r="C1135" s="33" t="s">
        <v>2120</v>
      </c>
      <c r="D1135" s="24">
        <v>389.75</v>
      </c>
      <c r="E1135" s="24">
        <f>MROUND(Таблица1[[#This Row],[BRUTTO, €]]*1.15,0.05)</f>
        <v>448.20000000000005</v>
      </c>
      <c r="F1135" s="20">
        <f>MROUND(Таблица1[[#This Row],[BRUTTO, €]]*1.4,0.05)</f>
        <v>545.65</v>
      </c>
      <c r="G1135" s="24">
        <f>Таблица1[[#This Row],[ЦЕНА В МОСКВЕ, €]]-Таблица1[[#This Row],[ЦЕНА В МОСКВЕ, €]]*$I$2</f>
        <v>545.65</v>
      </c>
      <c r="H1135" s="41">
        <f>Таблица1[[#This Row],[ЦЕНА СО СКИДКОЙ, €2]]*$H$1</f>
        <v>40923.75</v>
      </c>
      <c r="I1135" s="22"/>
    </row>
    <row r="1136" spans="1:9" ht="31.8" x14ac:dyDescent="0.3">
      <c r="A1136" s="31" t="s">
        <v>2034</v>
      </c>
      <c r="B1136" s="32" t="s">
        <v>2121</v>
      </c>
      <c r="C1136" s="33" t="s">
        <v>2122</v>
      </c>
      <c r="D1136" s="24">
        <v>389.75</v>
      </c>
      <c r="E1136" s="24">
        <f>MROUND(Таблица1[[#This Row],[BRUTTO, €]]*1.15,0.05)</f>
        <v>448.20000000000005</v>
      </c>
      <c r="F1136" s="20">
        <f>MROUND(Таблица1[[#This Row],[BRUTTO, €]]*1.4,0.05)</f>
        <v>545.65</v>
      </c>
      <c r="G1136" s="24">
        <f>Таблица1[[#This Row],[ЦЕНА В МОСКВЕ, €]]-Таблица1[[#This Row],[ЦЕНА В МОСКВЕ, €]]*$I$2</f>
        <v>545.65</v>
      </c>
      <c r="H1136" s="41">
        <f>Таблица1[[#This Row],[ЦЕНА СО СКИДКОЙ, €2]]*$H$1</f>
        <v>40923.75</v>
      </c>
      <c r="I1136" s="22"/>
    </row>
    <row r="1137" spans="1:9" ht="31.8" x14ac:dyDescent="0.3">
      <c r="A1137" s="31" t="s">
        <v>2034</v>
      </c>
      <c r="B1137" s="32" t="s">
        <v>2123</v>
      </c>
      <c r="C1137" s="33" t="s">
        <v>2124</v>
      </c>
      <c r="D1137" s="24">
        <v>400.9</v>
      </c>
      <c r="E1137" s="24">
        <f>MROUND(Таблица1[[#This Row],[BRUTTO, €]]*1.15,0.05)</f>
        <v>461.05</v>
      </c>
      <c r="F1137" s="20">
        <f>MROUND(Таблица1[[#This Row],[BRUTTO, €]]*1.4,0.05)</f>
        <v>561.25</v>
      </c>
      <c r="G1137" s="24">
        <f>Таблица1[[#This Row],[ЦЕНА В МОСКВЕ, €]]-Таблица1[[#This Row],[ЦЕНА В МОСКВЕ, €]]*$I$2</f>
        <v>561.25</v>
      </c>
      <c r="H1137" s="41">
        <f>Таблица1[[#This Row],[ЦЕНА СО СКИДКОЙ, €2]]*$H$1</f>
        <v>42093.75</v>
      </c>
      <c r="I1137" s="22"/>
    </row>
    <row r="1138" spans="1:9" ht="31.8" x14ac:dyDescent="0.3">
      <c r="A1138" s="31" t="s">
        <v>2034</v>
      </c>
      <c r="B1138" s="32" t="s">
        <v>2125</v>
      </c>
      <c r="C1138" s="33" t="s">
        <v>2126</v>
      </c>
      <c r="D1138" s="24">
        <v>400.9</v>
      </c>
      <c r="E1138" s="24">
        <f>MROUND(Таблица1[[#This Row],[BRUTTO, €]]*1.15,0.05)</f>
        <v>461.05</v>
      </c>
      <c r="F1138" s="20">
        <f>MROUND(Таблица1[[#This Row],[BRUTTO, €]]*1.4,0.05)</f>
        <v>561.25</v>
      </c>
      <c r="G1138" s="24">
        <f>Таблица1[[#This Row],[ЦЕНА В МОСКВЕ, €]]-Таблица1[[#This Row],[ЦЕНА В МОСКВЕ, €]]*$I$2</f>
        <v>561.25</v>
      </c>
      <c r="H1138" s="41">
        <f>Таблица1[[#This Row],[ЦЕНА СО СКИДКОЙ, €2]]*$H$1</f>
        <v>42093.75</v>
      </c>
      <c r="I1138" s="22"/>
    </row>
    <row r="1139" spans="1:9" ht="31.8" x14ac:dyDescent="0.3">
      <c r="A1139" s="31" t="s">
        <v>2034</v>
      </c>
      <c r="B1139" s="32" t="s">
        <v>2115</v>
      </c>
      <c r="C1139" s="33" t="s">
        <v>2116</v>
      </c>
      <c r="D1139" s="24">
        <v>392.75</v>
      </c>
      <c r="E1139" s="24">
        <f>MROUND(Таблица1[[#This Row],[BRUTTO, €]]*1.15,0.05)</f>
        <v>451.65000000000003</v>
      </c>
      <c r="F1139" s="20">
        <f>MROUND(Таблица1[[#This Row],[BRUTTO, €]]*1.4,0.05)</f>
        <v>549.85</v>
      </c>
      <c r="G1139" s="24">
        <f>Таблица1[[#This Row],[ЦЕНА В МОСКВЕ, €]]-Таблица1[[#This Row],[ЦЕНА В МОСКВЕ, €]]*$I$2</f>
        <v>549.85</v>
      </c>
      <c r="H1139" s="41">
        <f>Таблица1[[#This Row],[ЦЕНА СО СКИДКОЙ, €2]]*$H$1</f>
        <v>41238.75</v>
      </c>
      <c r="I1139" s="22"/>
    </row>
    <row r="1140" spans="1:9" ht="31.8" x14ac:dyDescent="0.3">
      <c r="A1140" s="31" t="s">
        <v>2034</v>
      </c>
      <c r="B1140" s="32" t="s">
        <v>2117</v>
      </c>
      <c r="C1140" s="33" t="s">
        <v>2118</v>
      </c>
      <c r="D1140" s="24">
        <v>392.75</v>
      </c>
      <c r="E1140" s="24">
        <f>MROUND(Таблица1[[#This Row],[BRUTTO, €]]*1.15,0.05)</f>
        <v>451.65000000000003</v>
      </c>
      <c r="F1140" s="20">
        <f>MROUND(Таблица1[[#This Row],[BRUTTO, €]]*1.4,0.05)</f>
        <v>549.85</v>
      </c>
      <c r="G1140" s="24">
        <f>Таблица1[[#This Row],[ЦЕНА В МОСКВЕ, €]]-Таблица1[[#This Row],[ЦЕНА В МОСКВЕ, €]]*$I$2</f>
        <v>549.85</v>
      </c>
      <c r="H1140" s="41">
        <f>Таблица1[[#This Row],[ЦЕНА СО СКИДКОЙ, €2]]*$H$1</f>
        <v>41238.75</v>
      </c>
      <c r="I1140" s="22"/>
    </row>
    <row r="1141" spans="1:9" ht="31.8" x14ac:dyDescent="0.3">
      <c r="A1141" s="31" t="s">
        <v>2034</v>
      </c>
      <c r="B1141" s="32" t="s">
        <v>2127</v>
      </c>
      <c r="C1141" s="33" t="s">
        <v>2128</v>
      </c>
      <c r="D1141" s="24">
        <v>442.25</v>
      </c>
      <c r="E1141" s="24">
        <f>MROUND(Таблица1[[#This Row],[BRUTTO, €]]*1.15,0.05)</f>
        <v>508.6</v>
      </c>
      <c r="F1141" s="20">
        <f>MROUND(Таблица1[[#This Row],[BRUTTO, €]]*1.4,0.05)</f>
        <v>619.15000000000009</v>
      </c>
      <c r="G1141" s="24">
        <f>Таблица1[[#This Row],[ЦЕНА В МОСКВЕ, €]]-Таблица1[[#This Row],[ЦЕНА В МОСКВЕ, €]]*$I$2</f>
        <v>619.15000000000009</v>
      </c>
      <c r="H1141" s="41">
        <f>Таблица1[[#This Row],[ЦЕНА СО СКИДКОЙ, €2]]*$H$1</f>
        <v>46436.250000000007</v>
      </c>
      <c r="I1141" s="22"/>
    </row>
    <row r="1142" spans="1:9" ht="31.8" x14ac:dyDescent="0.3">
      <c r="A1142" s="31" t="s">
        <v>2034</v>
      </c>
      <c r="B1142" s="32" t="s">
        <v>2129</v>
      </c>
      <c r="C1142" s="33" t="s">
        <v>2130</v>
      </c>
      <c r="D1142" s="24">
        <v>442.25</v>
      </c>
      <c r="E1142" s="24">
        <f>MROUND(Таблица1[[#This Row],[BRUTTO, €]]*1.15,0.05)</f>
        <v>508.6</v>
      </c>
      <c r="F1142" s="20">
        <f>MROUND(Таблица1[[#This Row],[BRUTTO, €]]*1.4,0.05)</f>
        <v>619.15000000000009</v>
      </c>
      <c r="G1142" s="24">
        <f>Таблица1[[#This Row],[ЦЕНА В МОСКВЕ, €]]-Таблица1[[#This Row],[ЦЕНА В МОСКВЕ, €]]*$I$2</f>
        <v>619.15000000000009</v>
      </c>
      <c r="H1142" s="41">
        <f>Таблица1[[#This Row],[ЦЕНА СО СКИДКОЙ, €2]]*$H$1</f>
        <v>46436.250000000007</v>
      </c>
      <c r="I1142" s="22"/>
    </row>
    <row r="1143" spans="1:9" ht="31.8" x14ac:dyDescent="0.3">
      <c r="A1143" s="31" t="s">
        <v>2034</v>
      </c>
      <c r="B1143" s="32" t="s">
        <v>2131</v>
      </c>
      <c r="C1143" s="33" t="s">
        <v>2132</v>
      </c>
      <c r="D1143" s="24">
        <v>442.25</v>
      </c>
      <c r="E1143" s="24">
        <f>MROUND(Таблица1[[#This Row],[BRUTTO, €]]*1.15,0.05)</f>
        <v>508.6</v>
      </c>
      <c r="F1143" s="20">
        <f>MROUND(Таблица1[[#This Row],[BRUTTO, €]]*1.4,0.05)</f>
        <v>619.15000000000009</v>
      </c>
      <c r="G1143" s="24">
        <f>Таблица1[[#This Row],[ЦЕНА В МОСКВЕ, €]]-Таблица1[[#This Row],[ЦЕНА В МОСКВЕ, €]]*$I$2</f>
        <v>619.15000000000009</v>
      </c>
      <c r="H1143" s="41">
        <f>Таблица1[[#This Row],[ЦЕНА СО СКИДКОЙ, €2]]*$H$1</f>
        <v>46436.250000000007</v>
      </c>
      <c r="I1143" s="22"/>
    </row>
    <row r="1144" spans="1:9" ht="31.8" x14ac:dyDescent="0.3">
      <c r="A1144" s="31" t="s">
        <v>2034</v>
      </c>
      <c r="B1144" s="32" t="s">
        <v>2143</v>
      </c>
      <c r="C1144" s="33" t="s">
        <v>2144</v>
      </c>
      <c r="D1144" s="24">
        <v>389.7</v>
      </c>
      <c r="E1144" s="24">
        <f>MROUND(Таблица1[[#This Row],[BRUTTO, €]]*1.15,0.05)</f>
        <v>448.15000000000003</v>
      </c>
      <c r="F1144" s="20">
        <f>MROUND(Таблица1[[#This Row],[BRUTTO, €]]*1.4,0.05)</f>
        <v>545.6</v>
      </c>
      <c r="G1144" s="24">
        <f>Таблица1[[#This Row],[ЦЕНА В МОСКВЕ, €]]-Таблица1[[#This Row],[ЦЕНА В МОСКВЕ, €]]*$I$2</f>
        <v>545.6</v>
      </c>
      <c r="H1144" s="41">
        <f>Таблица1[[#This Row],[ЦЕНА СО СКИДКОЙ, €2]]*$H$1</f>
        <v>40920</v>
      </c>
      <c r="I1144" s="22"/>
    </row>
    <row r="1145" spans="1:9" ht="21.6" x14ac:dyDescent="0.3">
      <c r="A1145" s="31" t="s">
        <v>2034</v>
      </c>
      <c r="B1145" s="32" t="s">
        <v>2133</v>
      </c>
      <c r="C1145" s="33" t="s">
        <v>2134</v>
      </c>
      <c r="D1145" s="24">
        <v>389.7</v>
      </c>
      <c r="E1145" s="24">
        <f>MROUND(Таблица1[[#This Row],[BRUTTO, €]]*1.15,0.05)</f>
        <v>448.15000000000003</v>
      </c>
      <c r="F1145" s="20">
        <f>MROUND(Таблица1[[#This Row],[BRUTTO, €]]*1.4,0.05)</f>
        <v>545.6</v>
      </c>
      <c r="G1145" s="24">
        <f>Таблица1[[#This Row],[ЦЕНА В МОСКВЕ, €]]-Таблица1[[#This Row],[ЦЕНА В МОСКВЕ, €]]*$I$2</f>
        <v>545.6</v>
      </c>
      <c r="H1145" s="41">
        <f>Таблица1[[#This Row],[ЦЕНА СО СКИДКОЙ, €2]]*$H$1</f>
        <v>40920</v>
      </c>
      <c r="I1145" s="22"/>
    </row>
    <row r="1146" spans="1:9" ht="21.6" x14ac:dyDescent="0.3">
      <c r="A1146" s="31" t="s">
        <v>2034</v>
      </c>
      <c r="B1146" s="32" t="s">
        <v>2135</v>
      </c>
      <c r="C1146" s="33" t="s">
        <v>2136</v>
      </c>
      <c r="D1146" s="24">
        <v>389.7</v>
      </c>
      <c r="E1146" s="24">
        <f>MROUND(Таблица1[[#This Row],[BRUTTO, €]]*1.15,0.05)</f>
        <v>448.15000000000003</v>
      </c>
      <c r="F1146" s="20">
        <f>MROUND(Таблица1[[#This Row],[BRUTTO, €]]*1.4,0.05)</f>
        <v>545.6</v>
      </c>
      <c r="G1146" s="24">
        <f>Таблица1[[#This Row],[ЦЕНА В МОСКВЕ, €]]-Таблица1[[#This Row],[ЦЕНА В МОСКВЕ, €]]*$I$2</f>
        <v>545.6</v>
      </c>
      <c r="H1146" s="41">
        <f>Таблица1[[#This Row],[ЦЕНА СО СКИДКОЙ, €2]]*$H$1</f>
        <v>40920</v>
      </c>
      <c r="I1146" s="22"/>
    </row>
    <row r="1147" spans="1:9" ht="31.8" x14ac:dyDescent="0.3">
      <c r="A1147" s="31" t="s">
        <v>2034</v>
      </c>
      <c r="B1147" s="32" t="s">
        <v>2137</v>
      </c>
      <c r="C1147" s="33" t="s">
        <v>2138</v>
      </c>
      <c r="D1147" s="24">
        <v>389.7</v>
      </c>
      <c r="E1147" s="24">
        <f>MROUND(Таблица1[[#This Row],[BRUTTO, €]]*1.15,0.05)</f>
        <v>448.15000000000003</v>
      </c>
      <c r="F1147" s="20">
        <f>MROUND(Таблица1[[#This Row],[BRUTTO, €]]*1.4,0.05)</f>
        <v>545.6</v>
      </c>
      <c r="G1147" s="24">
        <f>Таблица1[[#This Row],[ЦЕНА В МОСКВЕ, €]]-Таблица1[[#This Row],[ЦЕНА В МОСКВЕ, €]]*$I$2</f>
        <v>545.6</v>
      </c>
      <c r="H1147" s="41">
        <f>Таблица1[[#This Row],[ЦЕНА СО СКИДКОЙ, €2]]*$H$1</f>
        <v>40920</v>
      </c>
      <c r="I1147" s="22"/>
    </row>
    <row r="1148" spans="1:9" ht="31.8" x14ac:dyDescent="0.3">
      <c r="A1148" s="31" t="s">
        <v>2034</v>
      </c>
      <c r="B1148" s="32" t="s">
        <v>2139</v>
      </c>
      <c r="C1148" s="33" t="s">
        <v>2140</v>
      </c>
      <c r="D1148" s="24">
        <v>400.8</v>
      </c>
      <c r="E1148" s="24">
        <f>MROUND(Таблица1[[#This Row],[BRUTTO, €]]*1.15,0.05)</f>
        <v>460.90000000000003</v>
      </c>
      <c r="F1148" s="20">
        <f>MROUND(Таблица1[[#This Row],[BRUTTO, €]]*1.4,0.05)</f>
        <v>561.1</v>
      </c>
      <c r="G1148" s="24">
        <f>Таблица1[[#This Row],[ЦЕНА В МОСКВЕ, €]]-Таблица1[[#This Row],[ЦЕНА В МОСКВЕ, €]]*$I$2</f>
        <v>561.1</v>
      </c>
      <c r="H1148" s="41">
        <f>Таблица1[[#This Row],[ЦЕНА СО СКИДКОЙ, €2]]*$H$1</f>
        <v>42082.5</v>
      </c>
      <c r="I1148" s="22"/>
    </row>
    <row r="1149" spans="1:9" ht="31.8" x14ac:dyDescent="0.3">
      <c r="A1149" s="31" t="s">
        <v>2034</v>
      </c>
      <c r="B1149" s="32" t="s">
        <v>2141</v>
      </c>
      <c r="C1149" s="33" t="s">
        <v>2142</v>
      </c>
      <c r="D1149" s="24">
        <v>400.8</v>
      </c>
      <c r="E1149" s="24">
        <f>MROUND(Таблица1[[#This Row],[BRUTTO, €]]*1.15,0.05)</f>
        <v>460.90000000000003</v>
      </c>
      <c r="F1149" s="20">
        <f>MROUND(Таблица1[[#This Row],[BRUTTO, €]]*1.4,0.05)</f>
        <v>561.1</v>
      </c>
      <c r="G1149" s="24">
        <f>Таблица1[[#This Row],[ЦЕНА В МОСКВЕ, €]]-Таблица1[[#This Row],[ЦЕНА В МОСКВЕ, €]]*$I$2</f>
        <v>561.1</v>
      </c>
      <c r="H1149" s="41">
        <f>Таблица1[[#This Row],[ЦЕНА СО СКИДКОЙ, €2]]*$H$1</f>
        <v>42082.5</v>
      </c>
      <c r="I1149" s="22"/>
    </row>
    <row r="1150" spans="1:9" ht="21.6" x14ac:dyDescent="0.3">
      <c r="A1150" s="31" t="s">
        <v>2034</v>
      </c>
      <c r="B1150" s="32" t="s">
        <v>2145</v>
      </c>
      <c r="C1150" s="33" t="s">
        <v>2146</v>
      </c>
      <c r="D1150" s="24">
        <v>55.7</v>
      </c>
      <c r="E1150" s="24">
        <f>MROUND(Таблица1[[#This Row],[BRUTTO, €]]*1.15,0.05)</f>
        <v>64.05</v>
      </c>
      <c r="F1150" s="20">
        <f>MROUND(Таблица1[[#This Row],[BRUTTO, €]]*1.4,0.05)</f>
        <v>78</v>
      </c>
      <c r="G1150" s="24">
        <f>Таблица1[[#This Row],[ЦЕНА В МОСКВЕ, €]]-Таблица1[[#This Row],[ЦЕНА В МОСКВЕ, €]]*$I$2</f>
        <v>78</v>
      </c>
      <c r="H1150" s="41">
        <f>Таблица1[[#This Row],[ЦЕНА СО СКИДКОЙ, €2]]*$H$1</f>
        <v>5850</v>
      </c>
      <c r="I1150" s="22"/>
    </row>
    <row r="1151" spans="1:9" x14ac:dyDescent="0.3">
      <c r="A1151" s="31" t="s">
        <v>2034</v>
      </c>
      <c r="B1151" s="32" t="s">
        <v>2043</v>
      </c>
      <c r="C1151" s="33" t="s">
        <v>2044</v>
      </c>
      <c r="D1151" s="24">
        <v>15.2</v>
      </c>
      <c r="E1151" s="24">
        <f>MROUND(Таблица1[[#This Row],[BRUTTO, €]]*1.15,0.05)</f>
        <v>17.5</v>
      </c>
      <c r="F1151" s="20">
        <f>MROUND(Таблица1[[#This Row],[BRUTTO, €]]*1.4,0.05)</f>
        <v>21.3</v>
      </c>
      <c r="G1151" s="24">
        <f>Таблица1[[#This Row],[ЦЕНА В МОСКВЕ, €]]-Таблица1[[#This Row],[ЦЕНА В МОСКВЕ, €]]*$I$2</f>
        <v>21.3</v>
      </c>
      <c r="H1151" s="41">
        <f>Таблица1[[#This Row],[ЦЕНА СО СКИДКОЙ, €2]]*$H$1</f>
        <v>1597.5</v>
      </c>
      <c r="I1151" s="22"/>
    </row>
    <row r="1152" spans="1:9" x14ac:dyDescent="0.3">
      <c r="A1152" s="31" t="s">
        <v>2034</v>
      </c>
      <c r="B1152" s="32" t="s">
        <v>2045</v>
      </c>
      <c r="C1152" s="33" t="s">
        <v>2046</v>
      </c>
      <c r="D1152" s="24">
        <v>15.2</v>
      </c>
      <c r="E1152" s="24">
        <f>MROUND(Таблица1[[#This Row],[BRUTTO, €]]*1.15,0.05)</f>
        <v>17.5</v>
      </c>
      <c r="F1152" s="20">
        <f>MROUND(Таблица1[[#This Row],[BRUTTO, €]]*1.4,0.05)</f>
        <v>21.3</v>
      </c>
      <c r="G1152" s="24">
        <f>Таблица1[[#This Row],[ЦЕНА В МОСКВЕ, €]]-Таблица1[[#This Row],[ЦЕНА В МОСКВЕ, €]]*$I$2</f>
        <v>21.3</v>
      </c>
      <c r="H1152" s="41">
        <f>Таблица1[[#This Row],[ЦЕНА СО СКИДКОЙ, €2]]*$H$1</f>
        <v>1597.5</v>
      </c>
      <c r="I1152" s="22"/>
    </row>
    <row r="1153" spans="1:9" ht="21.6" x14ac:dyDescent="0.3">
      <c r="A1153" s="31" t="s">
        <v>2034</v>
      </c>
      <c r="B1153" s="32" t="s">
        <v>2069</v>
      </c>
      <c r="C1153" s="33" t="s">
        <v>2070</v>
      </c>
      <c r="D1153" s="24">
        <v>15.2</v>
      </c>
      <c r="E1153" s="24">
        <f>MROUND(Таблица1[[#This Row],[BRUTTO, €]]*1.15,0.05)</f>
        <v>17.5</v>
      </c>
      <c r="F1153" s="20">
        <f>MROUND(Таблица1[[#This Row],[BRUTTO, €]]*1.4,0.05)</f>
        <v>21.3</v>
      </c>
      <c r="G1153" s="24">
        <f>Таблица1[[#This Row],[ЦЕНА В МОСКВЕ, €]]-Таблица1[[#This Row],[ЦЕНА В МОСКВЕ, €]]*$I$2</f>
        <v>21.3</v>
      </c>
      <c r="H1153" s="41">
        <f>Таблица1[[#This Row],[ЦЕНА СО СКИДКОЙ, €2]]*$H$1</f>
        <v>1597.5</v>
      </c>
      <c r="I1153" s="22"/>
    </row>
    <row r="1154" spans="1:9" x14ac:dyDescent="0.3">
      <c r="A1154" s="31" t="s">
        <v>2034</v>
      </c>
      <c r="B1154" s="32" t="s">
        <v>2147</v>
      </c>
      <c r="C1154" s="33" t="s">
        <v>2148</v>
      </c>
      <c r="D1154" s="24">
        <v>15.2</v>
      </c>
      <c r="E1154" s="24">
        <f>MROUND(Таблица1[[#This Row],[BRUTTO, €]]*1.15,0.05)</f>
        <v>17.5</v>
      </c>
      <c r="F1154" s="20">
        <f>MROUND(Таблица1[[#This Row],[BRUTTO, €]]*1.4,0.05)</f>
        <v>21.3</v>
      </c>
      <c r="G1154" s="24">
        <f>Таблица1[[#This Row],[ЦЕНА В МОСКВЕ, €]]-Таблица1[[#This Row],[ЦЕНА В МОСКВЕ, €]]*$I$2</f>
        <v>21.3</v>
      </c>
      <c r="H1154" s="41">
        <f>Таблица1[[#This Row],[ЦЕНА СО СКИДКОЙ, €2]]*$H$1</f>
        <v>1597.5</v>
      </c>
      <c r="I1154" s="22"/>
    </row>
    <row r="1155" spans="1:9" x14ac:dyDescent="0.3">
      <c r="A1155" s="31" t="s">
        <v>2034</v>
      </c>
      <c r="B1155" s="32" t="s">
        <v>2149</v>
      </c>
      <c r="C1155" s="33" t="s">
        <v>2150</v>
      </c>
      <c r="D1155" s="24">
        <v>11.6</v>
      </c>
      <c r="E1155" s="24">
        <f>MROUND(Таблица1[[#This Row],[BRUTTO, €]]*1.15,0.05)</f>
        <v>13.350000000000001</v>
      </c>
      <c r="F1155" s="20">
        <f>MROUND(Таблица1[[#This Row],[BRUTTO, €]]*1.4,0.05)</f>
        <v>16.25</v>
      </c>
      <c r="G1155" s="24">
        <f>Таблица1[[#This Row],[ЦЕНА В МОСКВЕ, €]]-Таблица1[[#This Row],[ЦЕНА В МОСКВЕ, €]]*$I$2</f>
        <v>16.25</v>
      </c>
      <c r="H1155" s="41">
        <f>Таблица1[[#This Row],[ЦЕНА СО СКИДКОЙ, €2]]*$H$1</f>
        <v>1218.75</v>
      </c>
      <c r="I1155" s="22"/>
    </row>
    <row r="1156" spans="1:9" x14ac:dyDescent="0.3">
      <c r="A1156" s="31" t="s">
        <v>2034</v>
      </c>
      <c r="B1156" s="32" t="s">
        <v>2151</v>
      </c>
      <c r="C1156" s="33" t="s">
        <v>2152</v>
      </c>
      <c r="D1156" s="24">
        <v>15.2</v>
      </c>
      <c r="E1156" s="24">
        <f>MROUND(Таблица1[[#This Row],[BRUTTO, €]]*1.15,0.05)</f>
        <v>17.5</v>
      </c>
      <c r="F1156" s="20">
        <f>MROUND(Таблица1[[#This Row],[BRUTTO, €]]*1.4,0.05)</f>
        <v>21.3</v>
      </c>
      <c r="G1156" s="24">
        <f>Таблица1[[#This Row],[ЦЕНА В МОСКВЕ, €]]-Таблица1[[#This Row],[ЦЕНА В МОСКВЕ, €]]*$I$2</f>
        <v>21.3</v>
      </c>
      <c r="H1156" s="41">
        <f>Таблица1[[#This Row],[ЦЕНА СО СКИДКОЙ, €2]]*$H$1</f>
        <v>1597.5</v>
      </c>
      <c r="I1156" s="22"/>
    </row>
    <row r="1157" spans="1:9" x14ac:dyDescent="0.3">
      <c r="A1157" s="31" t="s">
        <v>2034</v>
      </c>
      <c r="B1157" s="32" t="s">
        <v>2153</v>
      </c>
      <c r="C1157" s="33" t="s">
        <v>2154</v>
      </c>
      <c r="D1157" s="24">
        <v>10.25</v>
      </c>
      <c r="E1157" s="24">
        <f>MROUND(Таблица1[[#This Row],[BRUTTO, €]]*1.15,0.05)</f>
        <v>11.8</v>
      </c>
      <c r="F1157" s="20">
        <f>MROUND(Таблица1[[#This Row],[BRUTTO, €]]*1.4,0.05)</f>
        <v>14.350000000000001</v>
      </c>
      <c r="G1157" s="24">
        <f>Таблица1[[#This Row],[ЦЕНА В МОСКВЕ, €]]-Таблица1[[#This Row],[ЦЕНА В МОСКВЕ, €]]*$I$2</f>
        <v>14.350000000000001</v>
      </c>
      <c r="H1157" s="41">
        <f>Таблица1[[#This Row],[ЦЕНА СО СКИДКОЙ, €2]]*$H$1</f>
        <v>1076.25</v>
      </c>
      <c r="I1157" s="22"/>
    </row>
    <row r="1158" spans="1:9" x14ac:dyDescent="0.3">
      <c r="A1158" s="31" t="s">
        <v>2034</v>
      </c>
      <c r="B1158" s="32" t="s">
        <v>2157</v>
      </c>
      <c r="C1158" s="33" t="s">
        <v>2158</v>
      </c>
      <c r="D1158" s="24">
        <v>16.8</v>
      </c>
      <c r="E1158" s="24">
        <f>MROUND(Таблица1[[#This Row],[BRUTTO, €]]*1.15,0.05)</f>
        <v>19.3</v>
      </c>
      <c r="F1158" s="20">
        <f>MROUND(Таблица1[[#This Row],[BRUTTO, €]]*1.4,0.05)</f>
        <v>23.5</v>
      </c>
      <c r="G1158" s="24">
        <f>Таблица1[[#This Row],[ЦЕНА В МОСКВЕ, €]]-Таблица1[[#This Row],[ЦЕНА В МОСКВЕ, €]]*$I$2</f>
        <v>23.5</v>
      </c>
      <c r="H1158" s="41">
        <f>Таблица1[[#This Row],[ЦЕНА СО СКИДКОЙ, €2]]*$H$1</f>
        <v>1762.5</v>
      </c>
      <c r="I1158" s="22"/>
    </row>
    <row r="1159" spans="1:9" x14ac:dyDescent="0.3">
      <c r="A1159" s="31" t="s">
        <v>2034</v>
      </c>
      <c r="B1159" s="32" t="s">
        <v>2159</v>
      </c>
      <c r="C1159" s="33" t="s">
        <v>2160</v>
      </c>
      <c r="D1159" s="24">
        <v>12.9</v>
      </c>
      <c r="E1159" s="24">
        <f>MROUND(Таблица1[[#This Row],[BRUTTO, €]]*1.15,0.05)</f>
        <v>14.850000000000001</v>
      </c>
      <c r="F1159" s="20">
        <f>MROUND(Таблица1[[#This Row],[BRUTTO, €]]*1.4,0.05)</f>
        <v>18.05</v>
      </c>
      <c r="G1159" s="24">
        <f>Таблица1[[#This Row],[ЦЕНА В МОСКВЕ, €]]-Таблица1[[#This Row],[ЦЕНА В МОСКВЕ, €]]*$I$2</f>
        <v>18.05</v>
      </c>
      <c r="H1159" s="41">
        <f>Таблица1[[#This Row],[ЦЕНА СО СКИДКОЙ, €2]]*$H$1</f>
        <v>1353.75</v>
      </c>
      <c r="I1159" s="22"/>
    </row>
    <row r="1160" spans="1:9" x14ac:dyDescent="0.3">
      <c r="A1160" s="31" t="s">
        <v>2034</v>
      </c>
      <c r="B1160" s="32" t="s">
        <v>2161</v>
      </c>
      <c r="C1160" s="33" t="s">
        <v>2162</v>
      </c>
      <c r="D1160" s="24">
        <v>16.8</v>
      </c>
      <c r="E1160" s="24">
        <f>MROUND(Таблица1[[#This Row],[BRUTTO, €]]*1.15,0.05)</f>
        <v>19.3</v>
      </c>
      <c r="F1160" s="20">
        <f>MROUND(Таблица1[[#This Row],[BRUTTO, €]]*1.4,0.05)</f>
        <v>23.5</v>
      </c>
      <c r="G1160" s="24">
        <f>Таблица1[[#This Row],[ЦЕНА В МОСКВЕ, €]]-Таблица1[[#This Row],[ЦЕНА В МОСКВЕ, €]]*$I$2</f>
        <v>23.5</v>
      </c>
      <c r="H1160" s="41">
        <f>Таблица1[[#This Row],[ЦЕНА СО СКИДКОЙ, €2]]*$H$1</f>
        <v>1762.5</v>
      </c>
      <c r="I1160" s="22"/>
    </row>
    <row r="1161" spans="1:9" x14ac:dyDescent="0.3">
      <c r="A1161" s="31" t="s">
        <v>2034</v>
      </c>
      <c r="B1161" s="32" t="s">
        <v>2163</v>
      </c>
      <c r="C1161" s="33" t="s">
        <v>2164</v>
      </c>
      <c r="D1161" s="24">
        <v>10.6</v>
      </c>
      <c r="E1161" s="24">
        <f>MROUND(Таблица1[[#This Row],[BRUTTO, €]]*1.15,0.05)</f>
        <v>12.200000000000001</v>
      </c>
      <c r="F1161" s="20">
        <f>MROUND(Таблица1[[#This Row],[BRUTTO, €]]*1.4,0.05)</f>
        <v>14.850000000000001</v>
      </c>
      <c r="G1161" s="24">
        <f>Таблица1[[#This Row],[ЦЕНА В МОСКВЕ, €]]-Таблица1[[#This Row],[ЦЕНА В МОСКВЕ, €]]*$I$2</f>
        <v>14.850000000000001</v>
      </c>
      <c r="H1161" s="41">
        <f>Таблица1[[#This Row],[ЦЕНА СО СКИДКОЙ, €2]]*$H$1</f>
        <v>1113.75</v>
      </c>
      <c r="I1161" s="22"/>
    </row>
    <row r="1162" spans="1:9" ht="21.6" x14ac:dyDescent="0.3">
      <c r="A1162" s="31" t="s">
        <v>2034</v>
      </c>
      <c r="B1162" s="32" t="s">
        <v>2081</v>
      </c>
      <c r="C1162" s="33" t="s">
        <v>2082</v>
      </c>
      <c r="D1162" s="24">
        <v>7.55</v>
      </c>
      <c r="E1162" s="24">
        <f>MROUND(Таблица1[[#This Row],[BRUTTO, €]]*1.15,0.05)</f>
        <v>8.7000000000000011</v>
      </c>
      <c r="F1162" s="20">
        <f>MROUND(Таблица1[[#This Row],[BRUTTO, €]]*1.4,0.05)</f>
        <v>10.55</v>
      </c>
      <c r="G1162" s="24">
        <f>Таблица1[[#This Row],[ЦЕНА В МОСКВЕ, €]]-Таблица1[[#This Row],[ЦЕНА В МОСКВЕ, €]]*$I$2</f>
        <v>10.55</v>
      </c>
      <c r="H1162" s="41">
        <f>Таблица1[[#This Row],[ЦЕНА СО СКИДКОЙ, €2]]*$H$1</f>
        <v>791.25</v>
      </c>
      <c r="I1162" s="22"/>
    </row>
    <row r="1163" spans="1:9" ht="21.6" x14ac:dyDescent="0.3">
      <c r="A1163" s="31" t="s">
        <v>2034</v>
      </c>
      <c r="B1163" s="32" t="s">
        <v>2155</v>
      </c>
      <c r="C1163" s="33" t="s">
        <v>2156</v>
      </c>
      <c r="D1163" s="24">
        <v>15.2</v>
      </c>
      <c r="E1163" s="24">
        <f>MROUND(Таблица1[[#This Row],[BRUTTO, €]]*1.15,0.05)</f>
        <v>17.5</v>
      </c>
      <c r="F1163" s="20">
        <f>MROUND(Таблица1[[#This Row],[BRUTTO, €]]*1.4,0.05)</f>
        <v>21.3</v>
      </c>
      <c r="G1163" s="24">
        <f>Таблица1[[#This Row],[ЦЕНА В МОСКВЕ, €]]-Таблица1[[#This Row],[ЦЕНА В МОСКВЕ, €]]*$I$2</f>
        <v>21.3</v>
      </c>
      <c r="H1163" s="41">
        <f>Таблица1[[#This Row],[ЦЕНА СО СКИДКОЙ, €2]]*$H$1</f>
        <v>1597.5</v>
      </c>
      <c r="I1163" s="22"/>
    </row>
    <row r="1164" spans="1:9" ht="21.6" x14ac:dyDescent="0.3">
      <c r="A1164" s="31" t="s">
        <v>2034</v>
      </c>
      <c r="B1164" s="32" t="s">
        <v>2165</v>
      </c>
      <c r="C1164" s="33" t="s">
        <v>2166</v>
      </c>
      <c r="D1164" s="24">
        <v>15.2</v>
      </c>
      <c r="E1164" s="24">
        <f>MROUND(Таблица1[[#This Row],[BRUTTO, €]]*1.15,0.05)</f>
        <v>17.5</v>
      </c>
      <c r="F1164" s="20">
        <f>MROUND(Таблица1[[#This Row],[BRUTTO, €]]*1.4,0.05)</f>
        <v>21.3</v>
      </c>
      <c r="G1164" s="24">
        <f>Таблица1[[#This Row],[ЦЕНА В МОСКВЕ, €]]-Таблица1[[#This Row],[ЦЕНА В МОСКВЕ, €]]*$I$2</f>
        <v>21.3</v>
      </c>
      <c r="H1164" s="41">
        <f>Таблица1[[#This Row],[ЦЕНА СО СКИДКОЙ, €2]]*$H$1</f>
        <v>1597.5</v>
      </c>
      <c r="I1164" s="22"/>
    </row>
    <row r="1165" spans="1:9" ht="21.6" x14ac:dyDescent="0.3">
      <c r="A1165" s="31" t="s">
        <v>2034</v>
      </c>
      <c r="B1165" s="32" t="s">
        <v>2167</v>
      </c>
      <c r="C1165" s="33" t="s">
        <v>2168</v>
      </c>
      <c r="D1165" s="24">
        <v>10.199999999999999</v>
      </c>
      <c r="E1165" s="24">
        <f>MROUND(Таблица1[[#This Row],[BRUTTO, €]]*1.15,0.05)</f>
        <v>11.75</v>
      </c>
      <c r="F1165" s="20">
        <f>MROUND(Таблица1[[#This Row],[BRUTTO, €]]*1.4,0.05)</f>
        <v>14.3</v>
      </c>
      <c r="G1165" s="24">
        <f>Таблица1[[#This Row],[ЦЕНА В МОСКВЕ, €]]-Таблица1[[#This Row],[ЦЕНА В МОСКВЕ, €]]*$I$2</f>
        <v>14.3</v>
      </c>
      <c r="H1165" s="41">
        <f>Таблица1[[#This Row],[ЦЕНА СО СКИДКОЙ, €2]]*$H$1</f>
        <v>1072.5</v>
      </c>
      <c r="I1165" s="22"/>
    </row>
    <row r="1166" spans="1:9" ht="21.6" x14ac:dyDescent="0.3">
      <c r="A1166" s="31" t="s">
        <v>2169</v>
      </c>
      <c r="B1166" s="32" t="s">
        <v>2251</v>
      </c>
      <c r="C1166" s="33" t="s">
        <v>2252</v>
      </c>
      <c r="D1166" s="24">
        <v>24</v>
      </c>
      <c r="E1166" s="24">
        <f>MROUND(Таблица1[[#This Row],[BRUTTO, €]]*1.15,0.05)</f>
        <v>27.6</v>
      </c>
      <c r="F1166" s="20">
        <f>MROUND(Таблица1[[#This Row],[BRUTTO, €]]*1.4,0.05)</f>
        <v>33.6</v>
      </c>
      <c r="G1166" s="24">
        <f>Таблица1[[#This Row],[ЦЕНА В МОСКВЕ, €]]-Таблица1[[#This Row],[ЦЕНА В МОСКВЕ, €]]*$I$2</f>
        <v>33.6</v>
      </c>
      <c r="H1166" s="41">
        <f>Таблица1[[#This Row],[ЦЕНА СО СКИДКОЙ, €2]]*$H$1</f>
        <v>2520</v>
      </c>
      <c r="I1166" s="22"/>
    </row>
    <row r="1167" spans="1:9" ht="21.6" x14ac:dyDescent="0.3">
      <c r="A1167" s="31" t="s">
        <v>2169</v>
      </c>
      <c r="B1167" s="32" t="s">
        <v>2253</v>
      </c>
      <c r="C1167" s="33" t="s">
        <v>2254</v>
      </c>
      <c r="D1167" s="24">
        <v>24</v>
      </c>
      <c r="E1167" s="24">
        <f>MROUND(Таблица1[[#This Row],[BRUTTO, €]]*1.15,0.05)</f>
        <v>27.6</v>
      </c>
      <c r="F1167" s="20">
        <f>MROUND(Таблица1[[#This Row],[BRUTTO, €]]*1.4,0.05)</f>
        <v>33.6</v>
      </c>
      <c r="G1167" s="24">
        <f>Таблица1[[#This Row],[ЦЕНА В МОСКВЕ, €]]-Таблица1[[#This Row],[ЦЕНА В МОСКВЕ, €]]*$I$2</f>
        <v>33.6</v>
      </c>
      <c r="H1167" s="41">
        <f>Таблица1[[#This Row],[ЦЕНА СО СКИДКОЙ, €2]]*$H$1</f>
        <v>2520</v>
      </c>
      <c r="I1167" s="22"/>
    </row>
    <row r="1168" spans="1:9" ht="21.6" x14ac:dyDescent="0.3">
      <c r="A1168" s="31" t="s">
        <v>2169</v>
      </c>
      <c r="B1168" s="32" t="s">
        <v>2255</v>
      </c>
      <c r="C1168" s="33" t="s">
        <v>2256</v>
      </c>
      <c r="D1168" s="24">
        <v>52.95</v>
      </c>
      <c r="E1168" s="24">
        <f>MROUND(Таблица1[[#This Row],[BRUTTO, €]]*1.15,0.05)</f>
        <v>60.900000000000006</v>
      </c>
      <c r="F1168" s="20">
        <f>MROUND(Таблица1[[#This Row],[BRUTTO, €]]*1.4,0.05)</f>
        <v>74.150000000000006</v>
      </c>
      <c r="G1168" s="24">
        <f>Таблица1[[#This Row],[ЦЕНА В МОСКВЕ, €]]-Таблица1[[#This Row],[ЦЕНА В МОСКВЕ, €]]*$I$2</f>
        <v>74.150000000000006</v>
      </c>
      <c r="H1168" s="41">
        <f>Таблица1[[#This Row],[ЦЕНА СО СКИДКОЙ, €2]]*$H$1</f>
        <v>5561.25</v>
      </c>
      <c r="I1168" s="22"/>
    </row>
    <row r="1169" spans="1:9" ht="21.6" x14ac:dyDescent="0.3">
      <c r="A1169" s="31" t="s">
        <v>2169</v>
      </c>
      <c r="B1169" s="32" t="s">
        <v>2257</v>
      </c>
      <c r="C1169" s="33" t="s">
        <v>2258</v>
      </c>
      <c r="D1169" s="24">
        <v>52.95</v>
      </c>
      <c r="E1169" s="24">
        <f>MROUND(Таблица1[[#This Row],[BRUTTO, €]]*1.15,0.05)</f>
        <v>60.900000000000006</v>
      </c>
      <c r="F1169" s="20">
        <f>MROUND(Таблица1[[#This Row],[BRUTTO, €]]*1.4,0.05)</f>
        <v>74.150000000000006</v>
      </c>
      <c r="G1169" s="24">
        <f>Таблица1[[#This Row],[ЦЕНА В МОСКВЕ, €]]-Таблица1[[#This Row],[ЦЕНА В МОСКВЕ, €]]*$I$2</f>
        <v>74.150000000000006</v>
      </c>
      <c r="H1169" s="41">
        <f>Таблица1[[#This Row],[ЦЕНА СО СКИДКОЙ, €2]]*$H$1</f>
        <v>5561.25</v>
      </c>
      <c r="I1169" s="22"/>
    </row>
    <row r="1170" spans="1:9" ht="42" x14ac:dyDescent="0.3">
      <c r="A1170" s="31" t="s">
        <v>2169</v>
      </c>
      <c r="B1170" s="32" t="s">
        <v>2409</v>
      </c>
      <c r="C1170" s="33" t="s">
        <v>2410</v>
      </c>
      <c r="D1170" s="24">
        <v>496</v>
      </c>
      <c r="E1170" s="24">
        <f>MROUND(Таблица1[[#This Row],[BRUTTO, €]]*1.15,0.05)</f>
        <v>570.4</v>
      </c>
      <c r="F1170" s="20">
        <f>MROUND(Таблица1[[#This Row],[BRUTTO, €]]*1.4,0.05)</f>
        <v>694.40000000000009</v>
      </c>
      <c r="G1170" s="24">
        <f>Таблица1[[#This Row],[ЦЕНА В МОСКВЕ, €]]-Таблица1[[#This Row],[ЦЕНА В МОСКВЕ, €]]*$I$2</f>
        <v>694.40000000000009</v>
      </c>
      <c r="H1170" s="41">
        <f>Таблица1[[#This Row],[ЦЕНА СО СКИДКОЙ, €2]]*$H$1</f>
        <v>52080.000000000007</v>
      </c>
      <c r="I1170" s="22"/>
    </row>
    <row r="1171" spans="1:9" ht="42" x14ac:dyDescent="0.3">
      <c r="A1171" s="31" t="s">
        <v>2169</v>
      </c>
      <c r="B1171" s="32" t="s">
        <v>2411</v>
      </c>
      <c r="C1171" s="33" t="s">
        <v>2412</v>
      </c>
      <c r="D1171" s="24">
        <v>496</v>
      </c>
      <c r="E1171" s="24">
        <f>MROUND(Таблица1[[#This Row],[BRUTTO, €]]*1.15,0.05)</f>
        <v>570.4</v>
      </c>
      <c r="F1171" s="20">
        <f>MROUND(Таблица1[[#This Row],[BRUTTO, €]]*1.4,0.05)</f>
        <v>694.40000000000009</v>
      </c>
      <c r="G1171" s="24">
        <f>Таблица1[[#This Row],[ЦЕНА В МОСКВЕ, €]]-Таблица1[[#This Row],[ЦЕНА В МОСКВЕ, €]]*$I$2</f>
        <v>694.40000000000009</v>
      </c>
      <c r="H1171" s="41">
        <f>Таблица1[[#This Row],[ЦЕНА СО СКИДКОЙ, €2]]*$H$1</f>
        <v>52080.000000000007</v>
      </c>
      <c r="I1171" s="22"/>
    </row>
    <row r="1172" spans="1:9" ht="42" x14ac:dyDescent="0.3">
      <c r="A1172" s="31" t="s">
        <v>2169</v>
      </c>
      <c r="B1172" s="32" t="s">
        <v>2413</v>
      </c>
      <c r="C1172" s="33" t="s">
        <v>2414</v>
      </c>
      <c r="D1172" s="24">
        <v>496</v>
      </c>
      <c r="E1172" s="24">
        <f>MROUND(Таблица1[[#This Row],[BRUTTO, €]]*1.15,0.05)</f>
        <v>570.4</v>
      </c>
      <c r="F1172" s="20">
        <f>MROUND(Таблица1[[#This Row],[BRUTTO, €]]*1.4,0.05)</f>
        <v>694.40000000000009</v>
      </c>
      <c r="G1172" s="24">
        <f>Таблица1[[#This Row],[ЦЕНА В МОСКВЕ, €]]-Таблица1[[#This Row],[ЦЕНА В МОСКВЕ, €]]*$I$2</f>
        <v>694.40000000000009</v>
      </c>
      <c r="H1172" s="41">
        <f>Таблица1[[#This Row],[ЦЕНА СО СКИДКОЙ, €2]]*$H$1</f>
        <v>52080.000000000007</v>
      </c>
      <c r="I1172" s="22"/>
    </row>
    <row r="1173" spans="1:9" ht="42" x14ac:dyDescent="0.3">
      <c r="A1173" s="31" t="s">
        <v>2169</v>
      </c>
      <c r="B1173" s="32" t="s">
        <v>2415</v>
      </c>
      <c r="C1173" s="33" t="s">
        <v>2416</v>
      </c>
      <c r="D1173" s="24">
        <v>496</v>
      </c>
      <c r="E1173" s="24">
        <f>MROUND(Таблица1[[#This Row],[BRUTTO, €]]*1.15,0.05)</f>
        <v>570.4</v>
      </c>
      <c r="F1173" s="20">
        <f>MROUND(Таблица1[[#This Row],[BRUTTO, €]]*1.4,0.05)</f>
        <v>694.40000000000009</v>
      </c>
      <c r="G1173" s="24">
        <f>Таблица1[[#This Row],[ЦЕНА В МОСКВЕ, €]]-Таблица1[[#This Row],[ЦЕНА В МОСКВЕ, €]]*$I$2</f>
        <v>694.40000000000009</v>
      </c>
      <c r="H1173" s="41">
        <f>Таблица1[[#This Row],[ЦЕНА СО СКИДКОЙ, €2]]*$H$1</f>
        <v>52080.000000000007</v>
      </c>
      <c r="I1173" s="22"/>
    </row>
    <row r="1174" spans="1:9" ht="42" x14ac:dyDescent="0.3">
      <c r="A1174" s="31" t="s">
        <v>2169</v>
      </c>
      <c r="B1174" s="32" t="s">
        <v>2417</v>
      </c>
      <c r="C1174" s="33" t="s">
        <v>2418</v>
      </c>
      <c r="D1174" s="24">
        <v>496</v>
      </c>
      <c r="E1174" s="24">
        <f>MROUND(Таблица1[[#This Row],[BRUTTO, €]]*1.15,0.05)</f>
        <v>570.4</v>
      </c>
      <c r="F1174" s="20">
        <f>MROUND(Таблица1[[#This Row],[BRUTTO, €]]*1.4,0.05)</f>
        <v>694.40000000000009</v>
      </c>
      <c r="G1174" s="24">
        <f>Таблица1[[#This Row],[ЦЕНА В МОСКВЕ, €]]-Таблица1[[#This Row],[ЦЕНА В МОСКВЕ, €]]*$I$2</f>
        <v>694.40000000000009</v>
      </c>
      <c r="H1174" s="41">
        <f>Таблица1[[#This Row],[ЦЕНА СО СКИДКОЙ, €2]]*$H$1</f>
        <v>52080.000000000007</v>
      </c>
      <c r="I1174" s="22"/>
    </row>
    <row r="1175" spans="1:9" ht="31.8" x14ac:dyDescent="0.3">
      <c r="A1175" s="31" t="s">
        <v>2169</v>
      </c>
      <c r="B1175" s="32" t="s">
        <v>2361</v>
      </c>
      <c r="C1175" s="33" t="s">
        <v>2362</v>
      </c>
      <c r="D1175" s="24">
        <v>266.05</v>
      </c>
      <c r="E1175" s="24">
        <f>MROUND(Таблица1[[#This Row],[BRUTTO, €]]*1.15,0.05)</f>
        <v>305.95</v>
      </c>
      <c r="F1175" s="20">
        <f>MROUND(Таблица1[[#This Row],[BRUTTO, €]]*1.4,0.05)</f>
        <v>372.45000000000005</v>
      </c>
      <c r="G1175" s="24">
        <f>Таблица1[[#This Row],[ЦЕНА В МОСКВЕ, €]]-Таблица1[[#This Row],[ЦЕНА В МОСКВЕ, €]]*$I$2</f>
        <v>372.45000000000005</v>
      </c>
      <c r="H1175" s="41">
        <f>Таблица1[[#This Row],[ЦЕНА СО СКИДКОЙ, €2]]*$H$1</f>
        <v>27933.750000000004</v>
      </c>
      <c r="I1175" s="22"/>
    </row>
    <row r="1176" spans="1:9" ht="31.8" x14ac:dyDescent="0.3">
      <c r="A1176" s="31" t="s">
        <v>2169</v>
      </c>
      <c r="B1176" s="32" t="s">
        <v>2363</v>
      </c>
      <c r="C1176" s="33" t="s">
        <v>2364</v>
      </c>
      <c r="D1176" s="24">
        <v>266.05</v>
      </c>
      <c r="E1176" s="24">
        <f>MROUND(Таблица1[[#This Row],[BRUTTO, €]]*1.15,0.05)</f>
        <v>305.95</v>
      </c>
      <c r="F1176" s="20">
        <f>MROUND(Таблица1[[#This Row],[BRUTTO, €]]*1.4,0.05)</f>
        <v>372.45000000000005</v>
      </c>
      <c r="G1176" s="24">
        <f>Таблица1[[#This Row],[ЦЕНА В МОСКВЕ, €]]-Таблица1[[#This Row],[ЦЕНА В МОСКВЕ, €]]*$I$2</f>
        <v>372.45000000000005</v>
      </c>
      <c r="H1176" s="41">
        <f>Таблица1[[#This Row],[ЦЕНА СО СКИДКОЙ, €2]]*$H$1</f>
        <v>27933.750000000004</v>
      </c>
      <c r="I1176" s="22"/>
    </row>
    <row r="1177" spans="1:9" ht="31.8" x14ac:dyDescent="0.3">
      <c r="A1177" s="31" t="s">
        <v>2169</v>
      </c>
      <c r="B1177" s="32" t="s">
        <v>2365</v>
      </c>
      <c r="C1177" s="33" t="s">
        <v>2366</v>
      </c>
      <c r="D1177" s="24">
        <v>266.05</v>
      </c>
      <c r="E1177" s="24">
        <f>MROUND(Таблица1[[#This Row],[BRUTTO, €]]*1.15,0.05)</f>
        <v>305.95</v>
      </c>
      <c r="F1177" s="20">
        <f>MROUND(Таблица1[[#This Row],[BRUTTO, €]]*1.4,0.05)</f>
        <v>372.45000000000005</v>
      </c>
      <c r="G1177" s="24">
        <f>Таблица1[[#This Row],[ЦЕНА В МОСКВЕ, €]]-Таблица1[[#This Row],[ЦЕНА В МОСКВЕ, €]]*$I$2</f>
        <v>372.45000000000005</v>
      </c>
      <c r="H1177" s="41">
        <f>Таблица1[[#This Row],[ЦЕНА СО СКИДКОЙ, €2]]*$H$1</f>
        <v>27933.750000000004</v>
      </c>
      <c r="I1177" s="22"/>
    </row>
    <row r="1178" spans="1:9" ht="31.8" x14ac:dyDescent="0.3">
      <c r="A1178" s="31" t="s">
        <v>2169</v>
      </c>
      <c r="B1178" s="32" t="s">
        <v>2367</v>
      </c>
      <c r="C1178" s="33" t="s">
        <v>2368</v>
      </c>
      <c r="D1178" s="24">
        <v>266.05</v>
      </c>
      <c r="E1178" s="24">
        <f>MROUND(Таблица1[[#This Row],[BRUTTO, €]]*1.15,0.05)</f>
        <v>305.95</v>
      </c>
      <c r="F1178" s="20">
        <f>MROUND(Таблица1[[#This Row],[BRUTTO, €]]*1.4,0.05)</f>
        <v>372.45000000000005</v>
      </c>
      <c r="G1178" s="24">
        <f>Таблица1[[#This Row],[ЦЕНА В МОСКВЕ, €]]-Таблица1[[#This Row],[ЦЕНА В МОСКВЕ, €]]*$I$2</f>
        <v>372.45000000000005</v>
      </c>
      <c r="H1178" s="41">
        <f>Таблица1[[#This Row],[ЦЕНА СО СКИДКОЙ, €2]]*$H$1</f>
        <v>27933.750000000004</v>
      </c>
      <c r="I1178" s="22"/>
    </row>
    <row r="1179" spans="1:9" ht="31.8" x14ac:dyDescent="0.3">
      <c r="A1179" s="31" t="s">
        <v>2169</v>
      </c>
      <c r="B1179" s="32" t="s">
        <v>2369</v>
      </c>
      <c r="C1179" s="33" t="s">
        <v>2370</v>
      </c>
      <c r="D1179" s="24">
        <v>266.05</v>
      </c>
      <c r="E1179" s="24">
        <f>MROUND(Таблица1[[#This Row],[BRUTTO, €]]*1.15,0.05)</f>
        <v>305.95</v>
      </c>
      <c r="F1179" s="20">
        <f>MROUND(Таблица1[[#This Row],[BRUTTO, €]]*1.4,0.05)</f>
        <v>372.45000000000005</v>
      </c>
      <c r="G1179" s="24">
        <f>Таблица1[[#This Row],[ЦЕНА В МОСКВЕ, €]]-Таблица1[[#This Row],[ЦЕНА В МОСКВЕ, €]]*$I$2</f>
        <v>372.45000000000005</v>
      </c>
      <c r="H1179" s="41">
        <f>Таблица1[[#This Row],[ЦЕНА СО СКИДКОЙ, €2]]*$H$1</f>
        <v>27933.750000000004</v>
      </c>
      <c r="I1179" s="22"/>
    </row>
    <row r="1180" spans="1:9" ht="31.8" x14ac:dyDescent="0.3">
      <c r="A1180" s="31" t="s">
        <v>2169</v>
      </c>
      <c r="B1180" s="32" t="s">
        <v>2371</v>
      </c>
      <c r="C1180" s="33" t="s">
        <v>2372</v>
      </c>
      <c r="D1180" s="24">
        <v>266.05</v>
      </c>
      <c r="E1180" s="24">
        <f>MROUND(Таблица1[[#This Row],[BRUTTO, €]]*1.15,0.05)</f>
        <v>305.95</v>
      </c>
      <c r="F1180" s="20">
        <f>MROUND(Таблица1[[#This Row],[BRUTTO, €]]*1.4,0.05)</f>
        <v>372.45000000000005</v>
      </c>
      <c r="G1180" s="24">
        <f>Таблица1[[#This Row],[ЦЕНА В МОСКВЕ, €]]-Таблица1[[#This Row],[ЦЕНА В МОСКВЕ, €]]*$I$2</f>
        <v>372.45000000000005</v>
      </c>
      <c r="H1180" s="41">
        <f>Таблица1[[#This Row],[ЦЕНА СО СКИДКОЙ, €2]]*$H$1</f>
        <v>27933.750000000004</v>
      </c>
      <c r="I1180" s="22"/>
    </row>
    <row r="1181" spans="1:9" ht="31.8" x14ac:dyDescent="0.3">
      <c r="A1181" s="31" t="s">
        <v>2169</v>
      </c>
      <c r="B1181" s="32" t="s">
        <v>2373</v>
      </c>
      <c r="C1181" s="33" t="s">
        <v>2374</v>
      </c>
      <c r="D1181" s="24">
        <v>266.05</v>
      </c>
      <c r="E1181" s="24">
        <f>MROUND(Таблица1[[#This Row],[BRUTTO, €]]*1.15,0.05)</f>
        <v>305.95</v>
      </c>
      <c r="F1181" s="20">
        <f>MROUND(Таблица1[[#This Row],[BRUTTO, €]]*1.4,0.05)</f>
        <v>372.45000000000005</v>
      </c>
      <c r="G1181" s="24">
        <f>Таблица1[[#This Row],[ЦЕНА В МОСКВЕ, €]]-Таблица1[[#This Row],[ЦЕНА В МОСКВЕ, €]]*$I$2</f>
        <v>372.45000000000005</v>
      </c>
      <c r="H1181" s="41">
        <f>Таблица1[[#This Row],[ЦЕНА СО СКИДКОЙ, €2]]*$H$1</f>
        <v>27933.750000000004</v>
      </c>
      <c r="I1181" s="22"/>
    </row>
    <row r="1182" spans="1:9" ht="31.8" x14ac:dyDescent="0.3">
      <c r="A1182" s="31" t="s">
        <v>2169</v>
      </c>
      <c r="B1182" s="32" t="s">
        <v>2375</v>
      </c>
      <c r="C1182" s="33" t="s">
        <v>2376</v>
      </c>
      <c r="D1182" s="24">
        <v>266.05</v>
      </c>
      <c r="E1182" s="24">
        <f>MROUND(Таблица1[[#This Row],[BRUTTO, €]]*1.15,0.05)</f>
        <v>305.95</v>
      </c>
      <c r="F1182" s="20">
        <f>MROUND(Таблица1[[#This Row],[BRUTTO, €]]*1.4,0.05)</f>
        <v>372.45000000000005</v>
      </c>
      <c r="G1182" s="24">
        <f>Таблица1[[#This Row],[ЦЕНА В МОСКВЕ, €]]-Таблица1[[#This Row],[ЦЕНА В МОСКВЕ, €]]*$I$2</f>
        <v>372.45000000000005</v>
      </c>
      <c r="H1182" s="41">
        <f>Таблица1[[#This Row],[ЦЕНА СО СКИДКОЙ, €2]]*$H$1</f>
        <v>27933.750000000004</v>
      </c>
      <c r="I1182" s="22"/>
    </row>
    <row r="1183" spans="1:9" ht="31.8" x14ac:dyDescent="0.3">
      <c r="A1183" s="31" t="s">
        <v>2169</v>
      </c>
      <c r="B1183" s="32" t="s">
        <v>2377</v>
      </c>
      <c r="C1183" s="33" t="s">
        <v>2378</v>
      </c>
      <c r="D1183" s="24">
        <v>266.05</v>
      </c>
      <c r="E1183" s="24">
        <f>MROUND(Таблица1[[#This Row],[BRUTTO, €]]*1.15,0.05)</f>
        <v>305.95</v>
      </c>
      <c r="F1183" s="20">
        <f>MROUND(Таблица1[[#This Row],[BRUTTO, €]]*1.4,0.05)</f>
        <v>372.45000000000005</v>
      </c>
      <c r="G1183" s="24">
        <f>Таблица1[[#This Row],[ЦЕНА В МОСКВЕ, €]]-Таблица1[[#This Row],[ЦЕНА В МОСКВЕ, €]]*$I$2</f>
        <v>372.45000000000005</v>
      </c>
      <c r="H1183" s="41">
        <f>Таблица1[[#This Row],[ЦЕНА СО СКИДКОЙ, €2]]*$H$1</f>
        <v>27933.750000000004</v>
      </c>
      <c r="I1183" s="22"/>
    </row>
    <row r="1184" spans="1:9" ht="31.8" x14ac:dyDescent="0.3">
      <c r="A1184" s="31" t="s">
        <v>2169</v>
      </c>
      <c r="B1184" s="32" t="s">
        <v>2379</v>
      </c>
      <c r="C1184" s="33" t="s">
        <v>2380</v>
      </c>
      <c r="D1184" s="24">
        <v>266.05</v>
      </c>
      <c r="E1184" s="24">
        <f>MROUND(Таблица1[[#This Row],[BRUTTO, €]]*1.15,0.05)</f>
        <v>305.95</v>
      </c>
      <c r="F1184" s="20">
        <f>MROUND(Таблица1[[#This Row],[BRUTTO, €]]*1.4,0.05)</f>
        <v>372.45000000000005</v>
      </c>
      <c r="G1184" s="24">
        <f>Таблица1[[#This Row],[ЦЕНА В МОСКВЕ, €]]-Таблица1[[#This Row],[ЦЕНА В МОСКВЕ, €]]*$I$2</f>
        <v>372.45000000000005</v>
      </c>
      <c r="H1184" s="41">
        <f>Таблица1[[#This Row],[ЦЕНА СО СКИДКОЙ, €2]]*$H$1</f>
        <v>27933.750000000004</v>
      </c>
      <c r="I1184" s="22"/>
    </row>
    <row r="1185" spans="1:9" ht="31.8" x14ac:dyDescent="0.3">
      <c r="A1185" s="31" t="s">
        <v>2169</v>
      </c>
      <c r="B1185" s="32" t="s">
        <v>2381</v>
      </c>
      <c r="C1185" s="33" t="s">
        <v>2382</v>
      </c>
      <c r="D1185" s="24">
        <v>266.05</v>
      </c>
      <c r="E1185" s="24">
        <f>MROUND(Таблица1[[#This Row],[BRUTTO, €]]*1.15,0.05)</f>
        <v>305.95</v>
      </c>
      <c r="F1185" s="20">
        <f>MROUND(Таблица1[[#This Row],[BRUTTO, €]]*1.4,0.05)</f>
        <v>372.45000000000005</v>
      </c>
      <c r="G1185" s="24">
        <f>Таблица1[[#This Row],[ЦЕНА В МОСКВЕ, €]]-Таблица1[[#This Row],[ЦЕНА В МОСКВЕ, €]]*$I$2</f>
        <v>372.45000000000005</v>
      </c>
      <c r="H1185" s="41">
        <f>Таблица1[[#This Row],[ЦЕНА СО СКИДКОЙ, €2]]*$H$1</f>
        <v>27933.750000000004</v>
      </c>
      <c r="I1185" s="22"/>
    </row>
    <row r="1186" spans="1:9" ht="31.8" x14ac:dyDescent="0.3">
      <c r="A1186" s="31" t="s">
        <v>2169</v>
      </c>
      <c r="B1186" s="32" t="s">
        <v>2383</v>
      </c>
      <c r="C1186" s="33" t="s">
        <v>2384</v>
      </c>
      <c r="D1186" s="24">
        <v>266.05</v>
      </c>
      <c r="E1186" s="24">
        <f>MROUND(Таблица1[[#This Row],[BRUTTO, €]]*1.15,0.05)</f>
        <v>305.95</v>
      </c>
      <c r="F1186" s="20">
        <f>MROUND(Таблица1[[#This Row],[BRUTTO, €]]*1.4,0.05)</f>
        <v>372.45000000000005</v>
      </c>
      <c r="G1186" s="24">
        <f>Таблица1[[#This Row],[ЦЕНА В МОСКВЕ, €]]-Таблица1[[#This Row],[ЦЕНА В МОСКВЕ, €]]*$I$2</f>
        <v>372.45000000000005</v>
      </c>
      <c r="H1186" s="41">
        <f>Таблица1[[#This Row],[ЦЕНА СО СКИДКОЙ, €2]]*$H$1</f>
        <v>27933.750000000004</v>
      </c>
      <c r="I1186" s="22"/>
    </row>
    <row r="1187" spans="1:9" ht="21.6" x14ac:dyDescent="0.3">
      <c r="A1187" s="31" t="s">
        <v>2169</v>
      </c>
      <c r="B1187" s="32" t="s">
        <v>2341</v>
      </c>
      <c r="C1187" s="33" t="s">
        <v>2342</v>
      </c>
      <c r="D1187" s="24">
        <v>912</v>
      </c>
      <c r="E1187" s="24">
        <f>MROUND(Таблица1[[#This Row],[BRUTTO, €]]*1.15,0.05)</f>
        <v>1048.8</v>
      </c>
      <c r="F1187" s="20">
        <f>MROUND(Таблица1[[#This Row],[BRUTTO, €]]*1.4,0.05)</f>
        <v>1276.8000000000002</v>
      </c>
      <c r="G1187" s="24">
        <f>Таблица1[[#This Row],[ЦЕНА В МОСКВЕ, €]]-Таблица1[[#This Row],[ЦЕНА В МОСКВЕ, €]]*$I$2</f>
        <v>1276.8000000000002</v>
      </c>
      <c r="H1187" s="41">
        <f>Таблица1[[#This Row],[ЦЕНА СО СКИДКОЙ, €2]]*$H$1</f>
        <v>95760.000000000015</v>
      </c>
      <c r="I1187" s="22"/>
    </row>
    <row r="1188" spans="1:9" ht="21.6" x14ac:dyDescent="0.3">
      <c r="A1188" s="31" t="s">
        <v>2169</v>
      </c>
      <c r="B1188" s="32" t="s">
        <v>2343</v>
      </c>
      <c r="C1188" s="33" t="s">
        <v>2344</v>
      </c>
      <c r="D1188" s="24">
        <v>912</v>
      </c>
      <c r="E1188" s="24">
        <f>MROUND(Таблица1[[#This Row],[BRUTTO, €]]*1.15,0.05)</f>
        <v>1048.8</v>
      </c>
      <c r="F1188" s="20">
        <f>MROUND(Таблица1[[#This Row],[BRUTTO, €]]*1.4,0.05)</f>
        <v>1276.8000000000002</v>
      </c>
      <c r="G1188" s="24">
        <f>Таблица1[[#This Row],[ЦЕНА В МОСКВЕ, €]]-Таблица1[[#This Row],[ЦЕНА В МОСКВЕ, €]]*$I$2</f>
        <v>1276.8000000000002</v>
      </c>
      <c r="H1188" s="41">
        <f>Таблица1[[#This Row],[ЦЕНА СО СКИДКОЙ, €2]]*$H$1</f>
        <v>95760.000000000015</v>
      </c>
      <c r="I1188" s="22"/>
    </row>
    <row r="1189" spans="1:9" ht="21.6" x14ac:dyDescent="0.3">
      <c r="A1189" s="31" t="s">
        <v>2169</v>
      </c>
      <c r="B1189" s="32" t="s">
        <v>2345</v>
      </c>
      <c r="C1189" s="33" t="s">
        <v>2346</v>
      </c>
      <c r="D1189" s="24">
        <v>912</v>
      </c>
      <c r="E1189" s="24">
        <f>MROUND(Таблица1[[#This Row],[BRUTTO, €]]*1.15,0.05)</f>
        <v>1048.8</v>
      </c>
      <c r="F1189" s="20">
        <f>MROUND(Таблица1[[#This Row],[BRUTTO, €]]*1.4,0.05)</f>
        <v>1276.8000000000002</v>
      </c>
      <c r="G1189" s="24">
        <f>Таблица1[[#This Row],[ЦЕНА В МОСКВЕ, €]]-Таблица1[[#This Row],[ЦЕНА В МОСКВЕ, €]]*$I$2</f>
        <v>1276.8000000000002</v>
      </c>
      <c r="H1189" s="41">
        <f>Таблица1[[#This Row],[ЦЕНА СО СКИДКОЙ, €2]]*$H$1</f>
        <v>95760.000000000015</v>
      </c>
      <c r="I1189" s="22"/>
    </row>
    <row r="1190" spans="1:9" ht="21.6" x14ac:dyDescent="0.3">
      <c r="A1190" s="31" t="s">
        <v>2169</v>
      </c>
      <c r="B1190" s="32" t="s">
        <v>2347</v>
      </c>
      <c r="C1190" s="33" t="s">
        <v>2348</v>
      </c>
      <c r="D1190" s="24">
        <v>912</v>
      </c>
      <c r="E1190" s="24">
        <f>MROUND(Таблица1[[#This Row],[BRUTTO, €]]*1.15,0.05)</f>
        <v>1048.8</v>
      </c>
      <c r="F1190" s="20">
        <f>MROUND(Таблица1[[#This Row],[BRUTTO, €]]*1.4,0.05)</f>
        <v>1276.8000000000002</v>
      </c>
      <c r="G1190" s="24">
        <f>Таблица1[[#This Row],[ЦЕНА В МОСКВЕ, €]]-Таблица1[[#This Row],[ЦЕНА В МОСКВЕ, €]]*$I$2</f>
        <v>1276.8000000000002</v>
      </c>
      <c r="H1190" s="41">
        <f>Таблица1[[#This Row],[ЦЕНА СО СКИДКОЙ, €2]]*$H$1</f>
        <v>95760.000000000015</v>
      </c>
      <c r="I1190" s="22"/>
    </row>
    <row r="1191" spans="1:9" ht="21.6" x14ac:dyDescent="0.3">
      <c r="A1191" s="31" t="s">
        <v>2169</v>
      </c>
      <c r="B1191" s="32" t="s">
        <v>2349</v>
      </c>
      <c r="C1191" s="33" t="s">
        <v>2350</v>
      </c>
      <c r="D1191" s="24">
        <v>912</v>
      </c>
      <c r="E1191" s="24">
        <f>MROUND(Таблица1[[#This Row],[BRUTTO, €]]*1.15,0.05)</f>
        <v>1048.8</v>
      </c>
      <c r="F1191" s="20">
        <f>MROUND(Таблица1[[#This Row],[BRUTTO, €]]*1.4,0.05)</f>
        <v>1276.8000000000002</v>
      </c>
      <c r="G1191" s="24">
        <f>Таблица1[[#This Row],[ЦЕНА В МОСКВЕ, €]]-Таблица1[[#This Row],[ЦЕНА В МОСКВЕ, €]]*$I$2</f>
        <v>1276.8000000000002</v>
      </c>
      <c r="H1191" s="41">
        <f>Таблица1[[#This Row],[ЦЕНА СО СКИДКОЙ, €2]]*$H$1</f>
        <v>95760.000000000015</v>
      </c>
      <c r="I1191" s="22"/>
    </row>
    <row r="1192" spans="1:9" ht="21.6" x14ac:dyDescent="0.3">
      <c r="A1192" s="31" t="s">
        <v>2169</v>
      </c>
      <c r="B1192" s="32" t="s">
        <v>2351</v>
      </c>
      <c r="C1192" s="33" t="s">
        <v>2352</v>
      </c>
      <c r="D1192" s="24">
        <v>912</v>
      </c>
      <c r="E1192" s="24">
        <f>MROUND(Таблица1[[#This Row],[BRUTTO, €]]*1.15,0.05)</f>
        <v>1048.8</v>
      </c>
      <c r="F1192" s="20">
        <f>MROUND(Таблица1[[#This Row],[BRUTTO, €]]*1.4,0.05)</f>
        <v>1276.8000000000002</v>
      </c>
      <c r="G1192" s="24">
        <f>Таблица1[[#This Row],[ЦЕНА В МОСКВЕ, €]]-Таблица1[[#This Row],[ЦЕНА В МОСКВЕ, €]]*$I$2</f>
        <v>1276.8000000000002</v>
      </c>
      <c r="H1192" s="41">
        <f>Таблица1[[#This Row],[ЦЕНА СО СКИДКОЙ, €2]]*$H$1</f>
        <v>95760.000000000015</v>
      </c>
      <c r="I1192" s="22"/>
    </row>
    <row r="1193" spans="1:9" ht="21.6" x14ac:dyDescent="0.3">
      <c r="A1193" s="31" t="s">
        <v>2169</v>
      </c>
      <c r="B1193" s="32" t="s">
        <v>2353</v>
      </c>
      <c r="C1193" s="33" t="s">
        <v>2354</v>
      </c>
      <c r="D1193" s="24">
        <v>912</v>
      </c>
      <c r="E1193" s="24">
        <f>MROUND(Таблица1[[#This Row],[BRUTTO, €]]*1.15,0.05)</f>
        <v>1048.8</v>
      </c>
      <c r="F1193" s="20">
        <f>MROUND(Таблица1[[#This Row],[BRUTTO, €]]*1.4,0.05)</f>
        <v>1276.8000000000002</v>
      </c>
      <c r="G1193" s="24">
        <f>Таблица1[[#This Row],[ЦЕНА В МОСКВЕ, €]]-Таблица1[[#This Row],[ЦЕНА В МОСКВЕ, €]]*$I$2</f>
        <v>1276.8000000000002</v>
      </c>
      <c r="H1193" s="41">
        <f>Таблица1[[#This Row],[ЦЕНА СО СКИДКОЙ, €2]]*$H$1</f>
        <v>95760.000000000015</v>
      </c>
      <c r="I1193" s="22"/>
    </row>
    <row r="1194" spans="1:9" ht="21.6" x14ac:dyDescent="0.3">
      <c r="A1194" s="31" t="s">
        <v>2169</v>
      </c>
      <c r="B1194" s="32" t="s">
        <v>2355</v>
      </c>
      <c r="C1194" s="33" t="s">
        <v>2356</v>
      </c>
      <c r="D1194" s="24">
        <v>912</v>
      </c>
      <c r="E1194" s="24">
        <f>MROUND(Таблица1[[#This Row],[BRUTTO, €]]*1.15,0.05)</f>
        <v>1048.8</v>
      </c>
      <c r="F1194" s="20">
        <f>MROUND(Таблица1[[#This Row],[BRUTTO, €]]*1.4,0.05)</f>
        <v>1276.8000000000002</v>
      </c>
      <c r="G1194" s="24">
        <f>Таблица1[[#This Row],[ЦЕНА В МОСКВЕ, €]]-Таблица1[[#This Row],[ЦЕНА В МОСКВЕ, €]]*$I$2</f>
        <v>1276.8000000000002</v>
      </c>
      <c r="H1194" s="41">
        <f>Таблица1[[#This Row],[ЦЕНА СО СКИДКОЙ, €2]]*$H$1</f>
        <v>95760.000000000015</v>
      </c>
      <c r="I1194" s="22"/>
    </row>
    <row r="1195" spans="1:9" ht="31.8" x14ac:dyDescent="0.3">
      <c r="A1195" s="31" t="s">
        <v>2169</v>
      </c>
      <c r="B1195" s="32" t="s">
        <v>2317</v>
      </c>
      <c r="C1195" s="33" t="s">
        <v>2318</v>
      </c>
      <c r="D1195" s="24">
        <v>424.8</v>
      </c>
      <c r="E1195" s="24">
        <f>MROUND(Таблица1[[#This Row],[BRUTTO, €]]*1.15,0.05)</f>
        <v>488.5</v>
      </c>
      <c r="F1195" s="20">
        <f>MROUND(Таблица1[[#This Row],[BRUTTO, €]]*1.4,0.05)</f>
        <v>594.70000000000005</v>
      </c>
      <c r="G1195" s="24">
        <f>Таблица1[[#This Row],[ЦЕНА В МОСКВЕ, €]]-Таблица1[[#This Row],[ЦЕНА В МОСКВЕ, €]]*$I$2</f>
        <v>594.70000000000005</v>
      </c>
      <c r="H1195" s="41">
        <f>Таблица1[[#This Row],[ЦЕНА СО СКИДКОЙ, €2]]*$H$1</f>
        <v>44602.5</v>
      </c>
      <c r="I1195" s="22"/>
    </row>
    <row r="1196" spans="1:9" ht="31.8" x14ac:dyDescent="0.3">
      <c r="A1196" s="31" t="s">
        <v>2169</v>
      </c>
      <c r="B1196" s="32" t="s">
        <v>2319</v>
      </c>
      <c r="C1196" s="33" t="s">
        <v>2320</v>
      </c>
      <c r="D1196" s="24">
        <v>424.8</v>
      </c>
      <c r="E1196" s="24">
        <f>MROUND(Таблица1[[#This Row],[BRUTTO, €]]*1.15,0.05)</f>
        <v>488.5</v>
      </c>
      <c r="F1196" s="20">
        <f>MROUND(Таблица1[[#This Row],[BRUTTO, €]]*1.4,0.05)</f>
        <v>594.70000000000005</v>
      </c>
      <c r="G1196" s="24">
        <f>Таблица1[[#This Row],[ЦЕНА В МОСКВЕ, €]]-Таблица1[[#This Row],[ЦЕНА В МОСКВЕ, €]]*$I$2</f>
        <v>594.70000000000005</v>
      </c>
      <c r="H1196" s="41">
        <f>Таблица1[[#This Row],[ЦЕНА СО СКИДКОЙ, €2]]*$H$1</f>
        <v>44602.5</v>
      </c>
      <c r="I1196" s="22"/>
    </row>
    <row r="1197" spans="1:9" ht="31.8" x14ac:dyDescent="0.3">
      <c r="A1197" s="31" t="s">
        <v>2169</v>
      </c>
      <c r="B1197" s="32" t="s">
        <v>2321</v>
      </c>
      <c r="C1197" s="33" t="s">
        <v>2322</v>
      </c>
      <c r="D1197" s="24">
        <v>424.8</v>
      </c>
      <c r="E1197" s="24">
        <f>MROUND(Таблица1[[#This Row],[BRUTTO, €]]*1.15,0.05)</f>
        <v>488.5</v>
      </c>
      <c r="F1197" s="20">
        <f>MROUND(Таблица1[[#This Row],[BRUTTO, €]]*1.4,0.05)</f>
        <v>594.70000000000005</v>
      </c>
      <c r="G1197" s="24">
        <f>Таблица1[[#This Row],[ЦЕНА В МОСКВЕ, €]]-Таблица1[[#This Row],[ЦЕНА В МОСКВЕ, €]]*$I$2</f>
        <v>594.70000000000005</v>
      </c>
      <c r="H1197" s="41">
        <f>Таблица1[[#This Row],[ЦЕНА СО СКИДКОЙ, €2]]*$H$1</f>
        <v>44602.5</v>
      </c>
      <c r="I1197" s="22"/>
    </row>
    <row r="1198" spans="1:9" ht="31.8" x14ac:dyDescent="0.3">
      <c r="A1198" s="31" t="s">
        <v>2169</v>
      </c>
      <c r="B1198" s="32" t="s">
        <v>2323</v>
      </c>
      <c r="C1198" s="33" t="s">
        <v>2324</v>
      </c>
      <c r="D1198" s="24">
        <v>424.8</v>
      </c>
      <c r="E1198" s="24">
        <f>MROUND(Таблица1[[#This Row],[BRUTTO, €]]*1.15,0.05)</f>
        <v>488.5</v>
      </c>
      <c r="F1198" s="20">
        <f>MROUND(Таблица1[[#This Row],[BRUTTO, €]]*1.4,0.05)</f>
        <v>594.70000000000005</v>
      </c>
      <c r="G1198" s="24">
        <f>Таблица1[[#This Row],[ЦЕНА В МОСКВЕ, €]]-Таблица1[[#This Row],[ЦЕНА В МОСКВЕ, €]]*$I$2</f>
        <v>594.70000000000005</v>
      </c>
      <c r="H1198" s="41">
        <f>Таблица1[[#This Row],[ЦЕНА СО СКИДКОЙ, €2]]*$H$1</f>
        <v>44602.5</v>
      </c>
      <c r="I1198" s="22"/>
    </row>
    <row r="1199" spans="1:9" ht="31.8" x14ac:dyDescent="0.3">
      <c r="A1199" s="31" t="s">
        <v>2169</v>
      </c>
      <c r="B1199" s="32" t="s">
        <v>2325</v>
      </c>
      <c r="C1199" s="33" t="s">
        <v>2326</v>
      </c>
      <c r="D1199" s="24">
        <v>424.8</v>
      </c>
      <c r="E1199" s="24">
        <f>MROUND(Таблица1[[#This Row],[BRUTTO, €]]*1.15,0.05)</f>
        <v>488.5</v>
      </c>
      <c r="F1199" s="20">
        <f>MROUND(Таблица1[[#This Row],[BRUTTO, €]]*1.4,0.05)</f>
        <v>594.70000000000005</v>
      </c>
      <c r="G1199" s="24">
        <f>Таблица1[[#This Row],[ЦЕНА В МОСКВЕ, €]]-Таблица1[[#This Row],[ЦЕНА В МОСКВЕ, €]]*$I$2</f>
        <v>594.70000000000005</v>
      </c>
      <c r="H1199" s="41">
        <f>Таблица1[[#This Row],[ЦЕНА СО СКИДКОЙ, €2]]*$H$1</f>
        <v>44602.5</v>
      </c>
      <c r="I1199" s="22"/>
    </row>
    <row r="1200" spans="1:9" ht="31.8" x14ac:dyDescent="0.3">
      <c r="A1200" s="31" t="s">
        <v>2169</v>
      </c>
      <c r="B1200" s="32" t="s">
        <v>2327</v>
      </c>
      <c r="C1200" s="33" t="s">
        <v>2328</v>
      </c>
      <c r="D1200" s="24">
        <v>424.8</v>
      </c>
      <c r="E1200" s="24">
        <f>MROUND(Таблица1[[#This Row],[BRUTTO, €]]*1.15,0.05)</f>
        <v>488.5</v>
      </c>
      <c r="F1200" s="20">
        <f>MROUND(Таблица1[[#This Row],[BRUTTO, €]]*1.4,0.05)</f>
        <v>594.70000000000005</v>
      </c>
      <c r="G1200" s="24">
        <f>Таблица1[[#This Row],[ЦЕНА В МОСКВЕ, €]]-Таблица1[[#This Row],[ЦЕНА В МОСКВЕ, €]]*$I$2</f>
        <v>594.70000000000005</v>
      </c>
      <c r="H1200" s="41">
        <f>Таблица1[[#This Row],[ЦЕНА СО СКИДКОЙ, €2]]*$H$1</f>
        <v>44602.5</v>
      </c>
      <c r="I1200" s="22"/>
    </row>
    <row r="1201" spans="1:9" ht="31.8" x14ac:dyDescent="0.3">
      <c r="A1201" s="31" t="s">
        <v>2169</v>
      </c>
      <c r="B1201" s="32" t="s">
        <v>2329</v>
      </c>
      <c r="C1201" s="33" t="s">
        <v>2330</v>
      </c>
      <c r="D1201" s="24">
        <v>424.8</v>
      </c>
      <c r="E1201" s="24">
        <f>MROUND(Таблица1[[#This Row],[BRUTTO, €]]*1.15,0.05)</f>
        <v>488.5</v>
      </c>
      <c r="F1201" s="20">
        <f>MROUND(Таблица1[[#This Row],[BRUTTO, €]]*1.4,0.05)</f>
        <v>594.70000000000005</v>
      </c>
      <c r="G1201" s="24">
        <f>Таблица1[[#This Row],[ЦЕНА В МОСКВЕ, €]]-Таблица1[[#This Row],[ЦЕНА В МОСКВЕ, €]]*$I$2</f>
        <v>594.70000000000005</v>
      </c>
      <c r="H1201" s="41">
        <f>Таблица1[[#This Row],[ЦЕНА СО СКИДКОЙ, €2]]*$H$1</f>
        <v>44602.5</v>
      </c>
      <c r="I1201" s="22"/>
    </row>
    <row r="1202" spans="1:9" ht="31.8" x14ac:dyDescent="0.3">
      <c r="A1202" s="31" t="s">
        <v>2169</v>
      </c>
      <c r="B1202" s="32" t="s">
        <v>2331</v>
      </c>
      <c r="C1202" s="33" t="s">
        <v>2332</v>
      </c>
      <c r="D1202" s="24">
        <v>424.8</v>
      </c>
      <c r="E1202" s="24">
        <f>MROUND(Таблица1[[#This Row],[BRUTTO, €]]*1.15,0.05)</f>
        <v>488.5</v>
      </c>
      <c r="F1202" s="20">
        <f>MROUND(Таблица1[[#This Row],[BRUTTO, €]]*1.4,0.05)</f>
        <v>594.70000000000005</v>
      </c>
      <c r="G1202" s="24">
        <f>Таблица1[[#This Row],[ЦЕНА В МОСКВЕ, €]]-Таблица1[[#This Row],[ЦЕНА В МОСКВЕ, €]]*$I$2</f>
        <v>594.70000000000005</v>
      </c>
      <c r="H1202" s="41">
        <f>Таблица1[[#This Row],[ЦЕНА СО СКИДКОЙ, €2]]*$H$1</f>
        <v>44602.5</v>
      </c>
      <c r="I1202" s="22"/>
    </row>
    <row r="1203" spans="1:9" ht="31.8" x14ac:dyDescent="0.3">
      <c r="A1203" s="31" t="s">
        <v>2169</v>
      </c>
      <c r="B1203" s="32" t="s">
        <v>2333</v>
      </c>
      <c r="C1203" s="33" t="s">
        <v>2334</v>
      </c>
      <c r="D1203" s="24">
        <v>424.8</v>
      </c>
      <c r="E1203" s="24">
        <f>MROUND(Таблица1[[#This Row],[BRUTTO, €]]*1.15,0.05)</f>
        <v>488.5</v>
      </c>
      <c r="F1203" s="20">
        <f>MROUND(Таблица1[[#This Row],[BRUTTO, €]]*1.4,0.05)</f>
        <v>594.70000000000005</v>
      </c>
      <c r="G1203" s="24">
        <f>Таблица1[[#This Row],[ЦЕНА В МОСКВЕ, €]]-Таблица1[[#This Row],[ЦЕНА В МОСКВЕ, €]]*$I$2</f>
        <v>594.70000000000005</v>
      </c>
      <c r="H1203" s="41">
        <f>Таблица1[[#This Row],[ЦЕНА СО СКИДКОЙ, €2]]*$H$1</f>
        <v>44602.5</v>
      </c>
      <c r="I1203" s="22"/>
    </row>
    <row r="1204" spans="1:9" ht="31.8" x14ac:dyDescent="0.3">
      <c r="A1204" s="31" t="s">
        <v>2169</v>
      </c>
      <c r="B1204" s="32" t="s">
        <v>2335</v>
      </c>
      <c r="C1204" s="33" t="s">
        <v>2336</v>
      </c>
      <c r="D1204" s="24">
        <v>424.8</v>
      </c>
      <c r="E1204" s="24">
        <f>MROUND(Таблица1[[#This Row],[BRUTTO, €]]*1.15,0.05)</f>
        <v>488.5</v>
      </c>
      <c r="F1204" s="20">
        <f>MROUND(Таблица1[[#This Row],[BRUTTO, €]]*1.4,0.05)</f>
        <v>594.70000000000005</v>
      </c>
      <c r="G1204" s="24">
        <f>Таблица1[[#This Row],[ЦЕНА В МОСКВЕ, €]]-Таблица1[[#This Row],[ЦЕНА В МОСКВЕ, €]]*$I$2</f>
        <v>594.70000000000005</v>
      </c>
      <c r="H1204" s="41">
        <f>Таблица1[[#This Row],[ЦЕНА СО СКИДКОЙ, €2]]*$H$1</f>
        <v>44602.5</v>
      </c>
      <c r="I1204" s="22"/>
    </row>
    <row r="1205" spans="1:9" ht="31.8" x14ac:dyDescent="0.3">
      <c r="A1205" s="31" t="s">
        <v>2169</v>
      </c>
      <c r="B1205" s="32" t="s">
        <v>2337</v>
      </c>
      <c r="C1205" s="33" t="s">
        <v>2338</v>
      </c>
      <c r="D1205" s="24">
        <v>424.8</v>
      </c>
      <c r="E1205" s="24">
        <f>MROUND(Таблица1[[#This Row],[BRUTTO, €]]*1.15,0.05)</f>
        <v>488.5</v>
      </c>
      <c r="F1205" s="20">
        <f>MROUND(Таблица1[[#This Row],[BRUTTO, €]]*1.4,0.05)</f>
        <v>594.70000000000005</v>
      </c>
      <c r="G1205" s="24">
        <f>Таблица1[[#This Row],[ЦЕНА В МОСКВЕ, €]]-Таблица1[[#This Row],[ЦЕНА В МОСКВЕ, €]]*$I$2</f>
        <v>594.70000000000005</v>
      </c>
      <c r="H1205" s="41">
        <f>Таблица1[[#This Row],[ЦЕНА СО СКИДКОЙ, €2]]*$H$1</f>
        <v>44602.5</v>
      </c>
      <c r="I1205" s="22"/>
    </row>
    <row r="1206" spans="1:9" ht="31.8" x14ac:dyDescent="0.3">
      <c r="A1206" s="31" t="s">
        <v>2169</v>
      </c>
      <c r="B1206" s="32" t="s">
        <v>2190</v>
      </c>
      <c r="C1206" s="33" t="s">
        <v>2191</v>
      </c>
      <c r="D1206" s="24">
        <v>1074.6500000000001</v>
      </c>
      <c r="E1206" s="24">
        <f>MROUND(Таблица1[[#This Row],[BRUTTO, €]]*1.15,0.05)</f>
        <v>1235.8500000000001</v>
      </c>
      <c r="F1206" s="20">
        <f>MROUND(Таблица1[[#This Row],[BRUTTO, €]]*1.4,0.05)</f>
        <v>1504.5</v>
      </c>
      <c r="G1206" s="24">
        <f>Таблица1[[#This Row],[ЦЕНА В МОСКВЕ, €]]-Таблица1[[#This Row],[ЦЕНА В МОСКВЕ, €]]*$I$2</f>
        <v>1504.5</v>
      </c>
      <c r="H1206" s="41">
        <f>Таблица1[[#This Row],[ЦЕНА СО СКИДКОЙ, €2]]*$H$1</f>
        <v>112837.5</v>
      </c>
      <c r="I1206" s="22"/>
    </row>
    <row r="1207" spans="1:9" ht="31.8" x14ac:dyDescent="0.3">
      <c r="A1207" s="31" t="s">
        <v>2169</v>
      </c>
      <c r="B1207" s="32" t="s">
        <v>2192</v>
      </c>
      <c r="C1207" s="33" t="s">
        <v>2193</v>
      </c>
      <c r="D1207" s="24">
        <v>1074.6500000000001</v>
      </c>
      <c r="E1207" s="24">
        <f>MROUND(Таблица1[[#This Row],[BRUTTO, €]]*1.15,0.05)</f>
        <v>1235.8500000000001</v>
      </c>
      <c r="F1207" s="20">
        <f>MROUND(Таблица1[[#This Row],[BRUTTO, €]]*1.4,0.05)</f>
        <v>1504.5</v>
      </c>
      <c r="G1207" s="24">
        <f>Таблица1[[#This Row],[ЦЕНА В МОСКВЕ, €]]-Таблица1[[#This Row],[ЦЕНА В МОСКВЕ, €]]*$I$2</f>
        <v>1504.5</v>
      </c>
      <c r="H1207" s="41">
        <f>Таблица1[[#This Row],[ЦЕНА СО СКИДКОЙ, €2]]*$H$1</f>
        <v>112837.5</v>
      </c>
      <c r="I1207" s="22"/>
    </row>
    <row r="1208" spans="1:9" ht="31.8" x14ac:dyDescent="0.3">
      <c r="A1208" s="31" t="s">
        <v>2169</v>
      </c>
      <c r="B1208" s="32" t="s">
        <v>2194</v>
      </c>
      <c r="C1208" s="33" t="s">
        <v>2195</v>
      </c>
      <c r="D1208" s="24">
        <v>1074.6500000000001</v>
      </c>
      <c r="E1208" s="24">
        <f>MROUND(Таблица1[[#This Row],[BRUTTO, €]]*1.15,0.05)</f>
        <v>1235.8500000000001</v>
      </c>
      <c r="F1208" s="20">
        <f>MROUND(Таблица1[[#This Row],[BRUTTO, €]]*1.4,0.05)</f>
        <v>1504.5</v>
      </c>
      <c r="G1208" s="24">
        <f>Таблица1[[#This Row],[ЦЕНА В МОСКВЕ, €]]-Таблица1[[#This Row],[ЦЕНА В МОСКВЕ, €]]*$I$2</f>
        <v>1504.5</v>
      </c>
      <c r="H1208" s="41">
        <f>Таблица1[[#This Row],[ЦЕНА СО СКИДКОЙ, €2]]*$H$1</f>
        <v>112837.5</v>
      </c>
      <c r="I1208" s="22"/>
    </row>
    <row r="1209" spans="1:9" ht="31.8" x14ac:dyDescent="0.3">
      <c r="A1209" s="31" t="s">
        <v>2169</v>
      </c>
      <c r="B1209" s="32" t="s">
        <v>2196</v>
      </c>
      <c r="C1209" s="33" t="s">
        <v>2197</v>
      </c>
      <c r="D1209" s="24">
        <v>1074.6500000000001</v>
      </c>
      <c r="E1209" s="24">
        <f>MROUND(Таблица1[[#This Row],[BRUTTO, €]]*1.15,0.05)</f>
        <v>1235.8500000000001</v>
      </c>
      <c r="F1209" s="20">
        <f>MROUND(Таблица1[[#This Row],[BRUTTO, €]]*1.4,0.05)</f>
        <v>1504.5</v>
      </c>
      <c r="G1209" s="24">
        <f>Таблица1[[#This Row],[ЦЕНА В МОСКВЕ, €]]-Таблица1[[#This Row],[ЦЕНА В МОСКВЕ, €]]*$I$2</f>
        <v>1504.5</v>
      </c>
      <c r="H1209" s="41">
        <f>Таблица1[[#This Row],[ЦЕНА СО СКИДКОЙ, €2]]*$H$1</f>
        <v>112837.5</v>
      </c>
      <c r="I1209" s="22"/>
    </row>
    <row r="1210" spans="1:9" ht="31.8" x14ac:dyDescent="0.3">
      <c r="A1210" s="31" t="s">
        <v>2169</v>
      </c>
      <c r="B1210" s="32" t="s">
        <v>2198</v>
      </c>
      <c r="C1210" s="33" t="s">
        <v>2199</v>
      </c>
      <c r="D1210" s="24">
        <v>1074.6500000000001</v>
      </c>
      <c r="E1210" s="24">
        <f>MROUND(Таблица1[[#This Row],[BRUTTO, €]]*1.15,0.05)</f>
        <v>1235.8500000000001</v>
      </c>
      <c r="F1210" s="20">
        <f>MROUND(Таблица1[[#This Row],[BRUTTO, €]]*1.4,0.05)</f>
        <v>1504.5</v>
      </c>
      <c r="G1210" s="24">
        <f>Таблица1[[#This Row],[ЦЕНА В МОСКВЕ, €]]-Таблица1[[#This Row],[ЦЕНА В МОСКВЕ, €]]*$I$2</f>
        <v>1504.5</v>
      </c>
      <c r="H1210" s="41">
        <f>Таблица1[[#This Row],[ЦЕНА СО СКИДКОЙ, €2]]*$H$1</f>
        <v>112837.5</v>
      </c>
      <c r="I1210" s="22"/>
    </row>
    <row r="1211" spans="1:9" ht="31.8" x14ac:dyDescent="0.3">
      <c r="A1211" s="31" t="s">
        <v>2169</v>
      </c>
      <c r="B1211" s="32" t="s">
        <v>2200</v>
      </c>
      <c r="C1211" s="33" t="s">
        <v>2201</v>
      </c>
      <c r="D1211" s="24">
        <v>1074.6500000000001</v>
      </c>
      <c r="E1211" s="24">
        <f>MROUND(Таблица1[[#This Row],[BRUTTO, €]]*1.15,0.05)</f>
        <v>1235.8500000000001</v>
      </c>
      <c r="F1211" s="20">
        <f>MROUND(Таблица1[[#This Row],[BRUTTO, €]]*1.4,0.05)</f>
        <v>1504.5</v>
      </c>
      <c r="G1211" s="24">
        <f>Таблица1[[#This Row],[ЦЕНА В МОСКВЕ, €]]-Таблица1[[#This Row],[ЦЕНА В МОСКВЕ, €]]*$I$2</f>
        <v>1504.5</v>
      </c>
      <c r="H1211" s="41">
        <f>Таблица1[[#This Row],[ЦЕНА СО СКИДКОЙ, €2]]*$H$1</f>
        <v>112837.5</v>
      </c>
      <c r="I1211" s="22"/>
    </row>
    <row r="1212" spans="1:9" ht="31.8" x14ac:dyDescent="0.3">
      <c r="A1212" s="31" t="s">
        <v>2169</v>
      </c>
      <c r="B1212" s="32" t="s">
        <v>2202</v>
      </c>
      <c r="C1212" s="33" t="s">
        <v>2203</v>
      </c>
      <c r="D1212" s="24">
        <v>1074.6500000000001</v>
      </c>
      <c r="E1212" s="24">
        <f>MROUND(Таблица1[[#This Row],[BRUTTO, €]]*1.15,0.05)</f>
        <v>1235.8500000000001</v>
      </c>
      <c r="F1212" s="20">
        <f>MROUND(Таблица1[[#This Row],[BRUTTO, €]]*1.4,0.05)</f>
        <v>1504.5</v>
      </c>
      <c r="G1212" s="24">
        <f>Таблица1[[#This Row],[ЦЕНА В МОСКВЕ, €]]-Таблица1[[#This Row],[ЦЕНА В МОСКВЕ, €]]*$I$2</f>
        <v>1504.5</v>
      </c>
      <c r="H1212" s="41">
        <f>Таблица1[[#This Row],[ЦЕНА СО СКИДКОЙ, €2]]*$H$1</f>
        <v>112837.5</v>
      </c>
      <c r="I1212" s="22"/>
    </row>
    <row r="1213" spans="1:9" ht="31.8" x14ac:dyDescent="0.3">
      <c r="A1213" s="31" t="s">
        <v>2169</v>
      </c>
      <c r="B1213" s="32" t="s">
        <v>2204</v>
      </c>
      <c r="C1213" s="33" t="s">
        <v>2205</v>
      </c>
      <c r="D1213" s="24">
        <v>1074.6500000000001</v>
      </c>
      <c r="E1213" s="24">
        <f>MROUND(Таблица1[[#This Row],[BRUTTO, €]]*1.15,0.05)</f>
        <v>1235.8500000000001</v>
      </c>
      <c r="F1213" s="20">
        <f>MROUND(Таблица1[[#This Row],[BRUTTO, €]]*1.4,0.05)</f>
        <v>1504.5</v>
      </c>
      <c r="G1213" s="24">
        <f>Таблица1[[#This Row],[ЦЕНА В МОСКВЕ, €]]-Таблица1[[#This Row],[ЦЕНА В МОСКВЕ, €]]*$I$2</f>
        <v>1504.5</v>
      </c>
      <c r="H1213" s="41">
        <f>Таблица1[[#This Row],[ЦЕНА СО СКИДКОЙ, €2]]*$H$1</f>
        <v>112837.5</v>
      </c>
      <c r="I1213" s="22"/>
    </row>
    <row r="1214" spans="1:9" ht="31.8" x14ac:dyDescent="0.3">
      <c r="A1214" s="31" t="s">
        <v>2169</v>
      </c>
      <c r="B1214" s="32" t="s">
        <v>2206</v>
      </c>
      <c r="C1214" s="33" t="s">
        <v>2207</v>
      </c>
      <c r="D1214" s="24">
        <v>1074.6500000000001</v>
      </c>
      <c r="E1214" s="24">
        <f>MROUND(Таблица1[[#This Row],[BRUTTO, €]]*1.15,0.05)</f>
        <v>1235.8500000000001</v>
      </c>
      <c r="F1214" s="20">
        <f>MROUND(Таблица1[[#This Row],[BRUTTO, €]]*1.4,0.05)</f>
        <v>1504.5</v>
      </c>
      <c r="G1214" s="24">
        <f>Таблица1[[#This Row],[ЦЕНА В МОСКВЕ, €]]-Таблица1[[#This Row],[ЦЕНА В МОСКВЕ, €]]*$I$2</f>
        <v>1504.5</v>
      </c>
      <c r="H1214" s="41">
        <f>Таблица1[[#This Row],[ЦЕНА СО СКИДКОЙ, €2]]*$H$1</f>
        <v>112837.5</v>
      </c>
      <c r="I1214" s="22"/>
    </row>
    <row r="1215" spans="1:9" ht="31.8" x14ac:dyDescent="0.3">
      <c r="A1215" s="31" t="s">
        <v>2169</v>
      </c>
      <c r="B1215" s="32" t="s">
        <v>2208</v>
      </c>
      <c r="C1215" s="33" t="s">
        <v>2209</v>
      </c>
      <c r="D1215" s="24">
        <v>1074.6500000000001</v>
      </c>
      <c r="E1215" s="24">
        <f>MROUND(Таблица1[[#This Row],[BRUTTO, €]]*1.15,0.05)</f>
        <v>1235.8500000000001</v>
      </c>
      <c r="F1215" s="20">
        <f>MROUND(Таблица1[[#This Row],[BRUTTO, €]]*1.4,0.05)</f>
        <v>1504.5</v>
      </c>
      <c r="G1215" s="24">
        <f>Таблица1[[#This Row],[ЦЕНА В МОСКВЕ, €]]-Таблица1[[#This Row],[ЦЕНА В МОСКВЕ, €]]*$I$2</f>
        <v>1504.5</v>
      </c>
      <c r="H1215" s="41">
        <f>Таблица1[[#This Row],[ЦЕНА СО СКИДКОЙ, €2]]*$H$1</f>
        <v>112837.5</v>
      </c>
      <c r="I1215" s="22"/>
    </row>
    <row r="1216" spans="1:9" ht="21.6" x14ac:dyDescent="0.3">
      <c r="A1216" s="31" t="s">
        <v>2169</v>
      </c>
      <c r="B1216" s="32" t="s">
        <v>2210</v>
      </c>
      <c r="C1216" s="33" t="s">
        <v>2211</v>
      </c>
      <c r="D1216" s="24">
        <v>634.45000000000005</v>
      </c>
      <c r="E1216" s="24">
        <f>MROUND(Таблица1[[#This Row],[BRUTTO, €]]*1.15,0.05)</f>
        <v>729.6</v>
      </c>
      <c r="F1216" s="20">
        <f>MROUND(Таблица1[[#This Row],[BRUTTO, €]]*1.4,0.05)</f>
        <v>888.25</v>
      </c>
      <c r="G1216" s="24">
        <f>Таблица1[[#This Row],[ЦЕНА В МОСКВЕ, €]]-Таблица1[[#This Row],[ЦЕНА В МОСКВЕ, €]]*$I$2</f>
        <v>888.25</v>
      </c>
      <c r="H1216" s="41">
        <f>Таблица1[[#This Row],[ЦЕНА СО СКИДКОЙ, €2]]*$H$1</f>
        <v>66618.75</v>
      </c>
      <c r="I1216" s="22"/>
    </row>
    <row r="1217" spans="1:9" ht="42" x14ac:dyDescent="0.3">
      <c r="A1217" s="31" t="s">
        <v>2169</v>
      </c>
      <c r="B1217" s="32" t="s">
        <v>2212</v>
      </c>
      <c r="C1217" s="33" t="s">
        <v>2213</v>
      </c>
      <c r="D1217" s="24">
        <v>634.45000000000005</v>
      </c>
      <c r="E1217" s="24">
        <f>MROUND(Таблица1[[#This Row],[BRUTTO, €]]*1.15,0.05)</f>
        <v>729.6</v>
      </c>
      <c r="F1217" s="20">
        <f>MROUND(Таблица1[[#This Row],[BRUTTO, €]]*1.4,0.05)</f>
        <v>888.25</v>
      </c>
      <c r="G1217" s="24">
        <f>Таблица1[[#This Row],[ЦЕНА В МОСКВЕ, €]]-Таблица1[[#This Row],[ЦЕНА В МОСКВЕ, €]]*$I$2</f>
        <v>888.25</v>
      </c>
      <c r="H1217" s="41">
        <f>Таблица1[[#This Row],[ЦЕНА СО СКИДКОЙ, €2]]*$H$1</f>
        <v>66618.75</v>
      </c>
      <c r="I1217" s="22"/>
    </row>
    <row r="1218" spans="1:9" ht="42" x14ac:dyDescent="0.3">
      <c r="A1218" s="31" t="s">
        <v>2169</v>
      </c>
      <c r="B1218" s="32" t="s">
        <v>2170</v>
      </c>
      <c r="C1218" s="33" t="s">
        <v>2171</v>
      </c>
      <c r="D1218" s="24">
        <v>95.8</v>
      </c>
      <c r="E1218" s="24">
        <f>MROUND(Таблица1[[#This Row],[BRUTTO, €]]*1.15,0.05)</f>
        <v>110.15</v>
      </c>
      <c r="F1218" s="20">
        <f>MROUND(Таблица1[[#This Row],[BRUTTO, €]]*1.4,0.05)</f>
        <v>134.1</v>
      </c>
      <c r="G1218" s="24">
        <f>Таблица1[[#This Row],[ЦЕНА В МОСКВЕ, €]]-Таблица1[[#This Row],[ЦЕНА В МОСКВЕ, €]]*$I$2</f>
        <v>134.1</v>
      </c>
      <c r="H1218" s="41">
        <f>Таблица1[[#This Row],[ЦЕНА СО СКИДКОЙ, €2]]*$H$1</f>
        <v>10057.5</v>
      </c>
      <c r="I1218" s="22"/>
    </row>
    <row r="1219" spans="1:9" ht="21.6" x14ac:dyDescent="0.3">
      <c r="A1219" s="31" t="s">
        <v>2169</v>
      </c>
      <c r="B1219" s="32" t="s">
        <v>2172</v>
      </c>
      <c r="C1219" s="33" t="s">
        <v>2173</v>
      </c>
      <c r="D1219" s="24">
        <v>1946.9</v>
      </c>
      <c r="E1219" s="24">
        <f>MROUND(Таблица1[[#This Row],[BRUTTO, €]]*1.15,0.05)</f>
        <v>2238.9500000000003</v>
      </c>
      <c r="F1219" s="20">
        <f>MROUND(Таблица1[[#This Row],[BRUTTO, €]]*1.4,0.05)</f>
        <v>2725.65</v>
      </c>
      <c r="G1219" s="24">
        <f>Таблица1[[#This Row],[ЦЕНА В МОСКВЕ, €]]-Таблица1[[#This Row],[ЦЕНА В МОСКВЕ, €]]*$I$2</f>
        <v>2725.65</v>
      </c>
      <c r="H1219" s="41">
        <f>Таблица1[[#This Row],[ЦЕНА СО СКИДКОЙ, €2]]*$H$1</f>
        <v>204423.75</v>
      </c>
      <c r="I1219" s="22"/>
    </row>
    <row r="1220" spans="1:9" ht="21.6" x14ac:dyDescent="0.3">
      <c r="A1220" s="31" t="s">
        <v>2169</v>
      </c>
      <c r="B1220" s="32" t="s">
        <v>2174</v>
      </c>
      <c r="C1220" s="33" t="s">
        <v>2175</v>
      </c>
      <c r="D1220" s="24">
        <v>1946.9</v>
      </c>
      <c r="E1220" s="24">
        <f>MROUND(Таблица1[[#This Row],[BRUTTO, €]]*1.15,0.05)</f>
        <v>2238.9500000000003</v>
      </c>
      <c r="F1220" s="20">
        <f>MROUND(Таблица1[[#This Row],[BRUTTO, €]]*1.4,0.05)</f>
        <v>2725.65</v>
      </c>
      <c r="G1220" s="24">
        <f>Таблица1[[#This Row],[ЦЕНА В МОСКВЕ, €]]-Таблица1[[#This Row],[ЦЕНА В МОСКВЕ, €]]*$I$2</f>
        <v>2725.65</v>
      </c>
      <c r="H1220" s="41">
        <f>Таблица1[[#This Row],[ЦЕНА СО СКИДКОЙ, €2]]*$H$1</f>
        <v>204423.75</v>
      </c>
      <c r="I1220" s="22"/>
    </row>
    <row r="1221" spans="1:9" ht="21.6" x14ac:dyDescent="0.3">
      <c r="A1221" s="31" t="s">
        <v>2169</v>
      </c>
      <c r="B1221" s="32" t="s">
        <v>2176</v>
      </c>
      <c r="C1221" s="33" t="s">
        <v>2177</v>
      </c>
      <c r="D1221" s="24">
        <v>1946.9</v>
      </c>
      <c r="E1221" s="24">
        <f>MROUND(Таблица1[[#This Row],[BRUTTO, €]]*1.15,0.05)</f>
        <v>2238.9500000000003</v>
      </c>
      <c r="F1221" s="20">
        <f>MROUND(Таблица1[[#This Row],[BRUTTO, €]]*1.4,0.05)</f>
        <v>2725.65</v>
      </c>
      <c r="G1221" s="24">
        <f>Таблица1[[#This Row],[ЦЕНА В МОСКВЕ, €]]-Таблица1[[#This Row],[ЦЕНА В МОСКВЕ, €]]*$I$2</f>
        <v>2725.65</v>
      </c>
      <c r="H1221" s="41">
        <f>Таблица1[[#This Row],[ЦЕНА СО СКИДКОЙ, €2]]*$H$1</f>
        <v>204423.75</v>
      </c>
      <c r="I1221" s="22"/>
    </row>
    <row r="1222" spans="1:9" ht="21.6" x14ac:dyDescent="0.3">
      <c r="A1222" s="31" t="s">
        <v>2169</v>
      </c>
      <c r="B1222" s="32" t="s">
        <v>2178</v>
      </c>
      <c r="C1222" s="33" t="s">
        <v>2179</v>
      </c>
      <c r="D1222" s="24">
        <v>1946.9</v>
      </c>
      <c r="E1222" s="24">
        <f>MROUND(Таблица1[[#This Row],[BRUTTO, €]]*1.15,0.05)</f>
        <v>2238.9500000000003</v>
      </c>
      <c r="F1222" s="20">
        <f>MROUND(Таблица1[[#This Row],[BRUTTO, €]]*1.4,0.05)</f>
        <v>2725.65</v>
      </c>
      <c r="G1222" s="24">
        <f>Таблица1[[#This Row],[ЦЕНА В МОСКВЕ, €]]-Таблица1[[#This Row],[ЦЕНА В МОСКВЕ, €]]*$I$2</f>
        <v>2725.65</v>
      </c>
      <c r="H1222" s="41">
        <f>Таблица1[[#This Row],[ЦЕНА СО СКИДКОЙ, €2]]*$H$1</f>
        <v>204423.75</v>
      </c>
      <c r="I1222" s="22"/>
    </row>
    <row r="1223" spans="1:9" ht="21.6" x14ac:dyDescent="0.3">
      <c r="A1223" s="31" t="s">
        <v>2169</v>
      </c>
      <c r="B1223" s="32" t="s">
        <v>2180</v>
      </c>
      <c r="C1223" s="33" t="s">
        <v>2181</v>
      </c>
      <c r="D1223" s="24">
        <v>1946.9</v>
      </c>
      <c r="E1223" s="24">
        <f>MROUND(Таблица1[[#This Row],[BRUTTO, €]]*1.15,0.05)</f>
        <v>2238.9500000000003</v>
      </c>
      <c r="F1223" s="20">
        <f>MROUND(Таблица1[[#This Row],[BRUTTO, €]]*1.4,0.05)</f>
        <v>2725.65</v>
      </c>
      <c r="G1223" s="24">
        <f>Таблица1[[#This Row],[ЦЕНА В МОСКВЕ, €]]-Таблица1[[#This Row],[ЦЕНА В МОСКВЕ, €]]*$I$2</f>
        <v>2725.65</v>
      </c>
      <c r="H1223" s="41">
        <f>Таблица1[[#This Row],[ЦЕНА СО СКИДКОЙ, €2]]*$H$1</f>
        <v>204423.75</v>
      </c>
      <c r="I1223" s="22"/>
    </row>
    <row r="1224" spans="1:9" ht="21.6" x14ac:dyDescent="0.3">
      <c r="A1224" s="31" t="s">
        <v>2169</v>
      </c>
      <c r="B1224" s="32" t="s">
        <v>2182</v>
      </c>
      <c r="C1224" s="33" t="s">
        <v>2183</v>
      </c>
      <c r="D1224" s="24">
        <v>1946.9</v>
      </c>
      <c r="E1224" s="24">
        <f>MROUND(Таблица1[[#This Row],[BRUTTO, €]]*1.15,0.05)</f>
        <v>2238.9500000000003</v>
      </c>
      <c r="F1224" s="20">
        <f>MROUND(Таблица1[[#This Row],[BRUTTO, €]]*1.4,0.05)</f>
        <v>2725.65</v>
      </c>
      <c r="G1224" s="24">
        <f>Таблица1[[#This Row],[ЦЕНА В МОСКВЕ, €]]-Таблица1[[#This Row],[ЦЕНА В МОСКВЕ, €]]*$I$2</f>
        <v>2725.65</v>
      </c>
      <c r="H1224" s="41">
        <f>Таблица1[[#This Row],[ЦЕНА СО СКИДКОЙ, €2]]*$H$1</f>
        <v>204423.75</v>
      </c>
      <c r="I1224" s="22"/>
    </row>
    <row r="1225" spans="1:9" ht="21.6" x14ac:dyDescent="0.3">
      <c r="A1225" s="31" t="s">
        <v>2169</v>
      </c>
      <c r="B1225" s="32" t="s">
        <v>2184</v>
      </c>
      <c r="C1225" s="33" t="s">
        <v>2185</v>
      </c>
      <c r="D1225" s="24">
        <v>1946.9</v>
      </c>
      <c r="E1225" s="24">
        <f>MROUND(Таблица1[[#This Row],[BRUTTO, €]]*1.15,0.05)</f>
        <v>2238.9500000000003</v>
      </c>
      <c r="F1225" s="20">
        <f>MROUND(Таблица1[[#This Row],[BRUTTO, €]]*1.4,0.05)</f>
        <v>2725.65</v>
      </c>
      <c r="G1225" s="24">
        <f>Таблица1[[#This Row],[ЦЕНА В МОСКВЕ, €]]-Таблица1[[#This Row],[ЦЕНА В МОСКВЕ, €]]*$I$2</f>
        <v>2725.65</v>
      </c>
      <c r="H1225" s="41">
        <f>Таблица1[[#This Row],[ЦЕНА СО СКИДКОЙ, €2]]*$H$1</f>
        <v>204423.75</v>
      </c>
      <c r="I1225" s="22"/>
    </row>
    <row r="1226" spans="1:9" ht="21.6" x14ac:dyDescent="0.3">
      <c r="A1226" s="31" t="s">
        <v>2169</v>
      </c>
      <c r="B1226" s="32" t="s">
        <v>2186</v>
      </c>
      <c r="C1226" s="33" t="s">
        <v>2187</v>
      </c>
      <c r="D1226" s="24">
        <v>1946.9</v>
      </c>
      <c r="E1226" s="24">
        <f>MROUND(Таблица1[[#This Row],[BRUTTO, €]]*1.15,0.05)</f>
        <v>2238.9500000000003</v>
      </c>
      <c r="F1226" s="20">
        <f>MROUND(Таблица1[[#This Row],[BRUTTO, €]]*1.4,0.05)</f>
        <v>2725.65</v>
      </c>
      <c r="G1226" s="24">
        <f>Таблица1[[#This Row],[ЦЕНА В МОСКВЕ, €]]-Таблица1[[#This Row],[ЦЕНА В МОСКВЕ, €]]*$I$2</f>
        <v>2725.65</v>
      </c>
      <c r="H1226" s="41">
        <f>Таблица1[[#This Row],[ЦЕНА СО СКИДКОЙ, €2]]*$H$1</f>
        <v>204423.75</v>
      </c>
      <c r="I1226" s="22"/>
    </row>
    <row r="1227" spans="1:9" ht="21.6" x14ac:dyDescent="0.3">
      <c r="A1227" s="31" t="s">
        <v>2169</v>
      </c>
      <c r="B1227" s="32" t="s">
        <v>2188</v>
      </c>
      <c r="C1227" s="33" t="s">
        <v>2189</v>
      </c>
      <c r="D1227" s="24">
        <v>1946.9</v>
      </c>
      <c r="E1227" s="24">
        <f>MROUND(Таблица1[[#This Row],[BRUTTO, €]]*1.15,0.05)</f>
        <v>2238.9500000000003</v>
      </c>
      <c r="F1227" s="20">
        <f>MROUND(Таблица1[[#This Row],[BRUTTO, €]]*1.4,0.05)</f>
        <v>2725.65</v>
      </c>
      <c r="G1227" s="24">
        <f>Таблица1[[#This Row],[ЦЕНА В МОСКВЕ, €]]-Таблица1[[#This Row],[ЦЕНА В МОСКВЕ, €]]*$I$2</f>
        <v>2725.65</v>
      </c>
      <c r="H1227" s="41">
        <f>Таблица1[[#This Row],[ЦЕНА СО СКИДКОЙ, €2]]*$H$1</f>
        <v>204423.75</v>
      </c>
      <c r="I1227" s="22"/>
    </row>
    <row r="1228" spans="1:9" ht="31.8" x14ac:dyDescent="0.3">
      <c r="A1228" s="31" t="s">
        <v>2169</v>
      </c>
      <c r="B1228" s="32" t="s">
        <v>2279</v>
      </c>
      <c r="C1228" s="33" t="s">
        <v>2280</v>
      </c>
      <c r="D1228" s="24">
        <v>782.95</v>
      </c>
      <c r="E1228" s="24">
        <f>MROUND(Таблица1[[#This Row],[BRUTTO, €]]*1.15,0.05)</f>
        <v>900.40000000000009</v>
      </c>
      <c r="F1228" s="20">
        <f>MROUND(Таблица1[[#This Row],[BRUTTO, €]]*1.4,0.05)</f>
        <v>1096.1500000000001</v>
      </c>
      <c r="G1228" s="24">
        <f>Таблица1[[#This Row],[ЦЕНА В МОСКВЕ, €]]-Таблица1[[#This Row],[ЦЕНА В МОСКВЕ, €]]*$I$2</f>
        <v>1096.1500000000001</v>
      </c>
      <c r="H1228" s="41">
        <f>Таблица1[[#This Row],[ЦЕНА СО СКИДКОЙ, €2]]*$H$1</f>
        <v>82211.25</v>
      </c>
      <c r="I1228" s="22"/>
    </row>
    <row r="1229" spans="1:9" ht="31.8" x14ac:dyDescent="0.3">
      <c r="A1229" s="31" t="s">
        <v>2169</v>
      </c>
      <c r="B1229" s="32" t="s">
        <v>2287</v>
      </c>
      <c r="C1229" s="33" t="s">
        <v>2288</v>
      </c>
      <c r="D1229" s="24">
        <v>782.95</v>
      </c>
      <c r="E1229" s="24">
        <f>MROUND(Таблица1[[#This Row],[BRUTTO, €]]*1.15,0.05)</f>
        <v>900.40000000000009</v>
      </c>
      <c r="F1229" s="20">
        <f>MROUND(Таблица1[[#This Row],[BRUTTO, €]]*1.4,0.05)</f>
        <v>1096.1500000000001</v>
      </c>
      <c r="G1229" s="24">
        <f>Таблица1[[#This Row],[ЦЕНА В МОСКВЕ, €]]-Таблица1[[#This Row],[ЦЕНА В МОСКВЕ, €]]*$I$2</f>
        <v>1096.1500000000001</v>
      </c>
      <c r="H1229" s="41">
        <f>Таблица1[[#This Row],[ЦЕНА СО СКИДКОЙ, €2]]*$H$1</f>
        <v>82211.25</v>
      </c>
      <c r="I1229" s="22"/>
    </row>
    <row r="1230" spans="1:9" ht="31.8" x14ac:dyDescent="0.3">
      <c r="A1230" s="31" t="s">
        <v>2169</v>
      </c>
      <c r="B1230" s="32" t="s">
        <v>2281</v>
      </c>
      <c r="C1230" s="33" t="s">
        <v>2282</v>
      </c>
      <c r="D1230" s="24">
        <v>782.95</v>
      </c>
      <c r="E1230" s="24">
        <f>MROUND(Таблица1[[#This Row],[BRUTTO, €]]*1.15,0.05)</f>
        <v>900.40000000000009</v>
      </c>
      <c r="F1230" s="20">
        <f>MROUND(Таблица1[[#This Row],[BRUTTO, €]]*1.4,0.05)</f>
        <v>1096.1500000000001</v>
      </c>
      <c r="G1230" s="24">
        <f>Таблица1[[#This Row],[ЦЕНА В МОСКВЕ, €]]-Таблица1[[#This Row],[ЦЕНА В МОСКВЕ, €]]*$I$2</f>
        <v>1096.1500000000001</v>
      </c>
      <c r="H1230" s="41">
        <f>Таблица1[[#This Row],[ЦЕНА СО СКИДКОЙ, €2]]*$H$1</f>
        <v>82211.25</v>
      </c>
      <c r="I1230" s="22"/>
    </row>
    <row r="1231" spans="1:9" ht="31.8" x14ac:dyDescent="0.3">
      <c r="A1231" s="31" t="s">
        <v>2169</v>
      </c>
      <c r="B1231" s="32" t="s">
        <v>2289</v>
      </c>
      <c r="C1231" s="33" t="s">
        <v>2290</v>
      </c>
      <c r="D1231" s="24">
        <v>782.95</v>
      </c>
      <c r="E1231" s="24">
        <f>MROUND(Таблица1[[#This Row],[BRUTTO, €]]*1.15,0.05)</f>
        <v>900.40000000000009</v>
      </c>
      <c r="F1231" s="20">
        <f>MROUND(Таблица1[[#This Row],[BRUTTO, €]]*1.4,0.05)</f>
        <v>1096.1500000000001</v>
      </c>
      <c r="G1231" s="24">
        <f>Таблица1[[#This Row],[ЦЕНА В МОСКВЕ, €]]-Таблица1[[#This Row],[ЦЕНА В МОСКВЕ, €]]*$I$2</f>
        <v>1096.1500000000001</v>
      </c>
      <c r="H1231" s="41">
        <f>Таблица1[[#This Row],[ЦЕНА СО СКИДКОЙ, €2]]*$H$1</f>
        <v>82211.25</v>
      </c>
      <c r="I1231" s="22"/>
    </row>
    <row r="1232" spans="1:9" ht="31.8" x14ac:dyDescent="0.3">
      <c r="A1232" s="31" t="s">
        <v>2169</v>
      </c>
      <c r="B1232" s="32" t="s">
        <v>2283</v>
      </c>
      <c r="C1232" s="33" t="s">
        <v>2284</v>
      </c>
      <c r="D1232" s="24">
        <v>782.95</v>
      </c>
      <c r="E1232" s="24">
        <f>MROUND(Таблица1[[#This Row],[BRUTTO, €]]*1.15,0.05)</f>
        <v>900.40000000000009</v>
      </c>
      <c r="F1232" s="20">
        <f>MROUND(Таблица1[[#This Row],[BRUTTO, €]]*1.4,0.05)</f>
        <v>1096.1500000000001</v>
      </c>
      <c r="G1232" s="24">
        <f>Таблица1[[#This Row],[ЦЕНА В МОСКВЕ, €]]-Таблица1[[#This Row],[ЦЕНА В МОСКВЕ, €]]*$I$2</f>
        <v>1096.1500000000001</v>
      </c>
      <c r="H1232" s="41">
        <f>Таблица1[[#This Row],[ЦЕНА СО СКИДКОЙ, €2]]*$H$1</f>
        <v>82211.25</v>
      </c>
      <c r="I1232" s="22"/>
    </row>
    <row r="1233" spans="1:9" ht="31.8" x14ac:dyDescent="0.3">
      <c r="A1233" s="31" t="s">
        <v>2169</v>
      </c>
      <c r="B1233" s="32" t="s">
        <v>2285</v>
      </c>
      <c r="C1233" s="33" t="s">
        <v>2286</v>
      </c>
      <c r="D1233" s="24">
        <v>782.95</v>
      </c>
      <c r="E1233" s="24">
        <f>MROUND(Таблица1[[#This Row],[BRUTTO, €]]*1.15,0.05)</f>
        <v>900.40000000000009</v>
      </c>
      <c r="F1233" s="20">
        <f>MROUND(Таблица1[[#This Row],[BRUTTO, €]]*1.4,0.05)</f>
        <v>1096.1500000000001</v>
      </c>
      <c r="G1233" s="24">
        <f>Таблица1[[#This Row],[ЦЕНА В МОСКВЕ, €]]-Таблица1[[#This Row],[ЦЕНА В МОСКВЕ, €]]*$I$2</f>
        <v>1096.1500000000001</v>
      </c>
      <c r="H1233" s="41">
        <f>Таблица1[[#This Row],[ЦЕНА СО СКИДКОЙ, €2]]*$H$1</f>
        <v>82211.25</v>
      </c>
      <c r="I1233" s="22"/>
    </row>
    <row r="1234" spans="1:9" ht="31.8" x14ac:dyDescent="0.3">
      <c r="A1234" s="31" t="s">
        <v>2169</v>
      </c>
      <c r="B1234" s="32" t="s">
        <v>2291</v>
      </c>
      <c r="C1234" s="33" t="s">
        <v>2286</v>
      </c>
      <c r="D1234" s="24">
        <v>782.95</v>
      </c>
      <c r="E1234" s="24">
        <f>MROUND(Таблица1[[#This Row],[BRUTTO, €]]*1.15,0.05)</f>
        <v>900.40000000000009</v>
      </c>
      <c r="F1234" s="20">
        <f>MROUND(Таблица1[[#This Row],[BRUTTO, €]]*1.4,0.05)</f>
        <v>1096.1500000000001</v>
      </c>
      <c r="G1234" s="24">
        <f>Таблица1[[#This Row],[ЦЕНА В МОСКВЕ, €]]-Таблица1[[#This Row],[ЦЕНА В МОСКВЕ, €]]*$I$2</f>
        <v>1096.1500000000001</v>
      </c>
      <c r="H1234" s="41">
        <f>Таблица1[[#This Row],[ЦЕНА СО СКИДКОЙ, €2]]*$H$1</f>
        <v>82211.25</v>
      </c>
      <c r="I1234" s="22"/>
    </row>
    <row r="1235" spans="1:9" ht="42" x14ac:dyDescent="0.3">
      <c r="A1235" s="31" t="s">
        <v>2169</v>
      </c>
      <c r="B1235" s="32" t="s">
        <v>2292</v>
      </c>
      <c r="C1235" s="33" t="s">
        <v>2293</v>
      </c>
      <c r="D1235" s="24">
        <v>782.95</v>
      </c>
      <c r="E1235" s="24">
        <f>MROUND(Таблица1[[#This Row],[BRUTTO, €]]*1.15,0.05)</f>
        <v>900.40000000000009</v>
      </c>
      <c r="F1235" s="20">
        <f>MROUND(Таблица1[[#This Row],[BRUTTO, €]]*1.4,0.05)</f>
        <v>1096.1500000000001</v>
      </c>
      <c r="G1235" s="24">
        <f>Таблица1[[#This Row],[ЦЕНА В МОСКВЕ, €]]-Таблица1[[#This Row],[ЦЕНА В МОСКВЕ, €]]*$I$2</f>
        <v>1096.1500000000001</v>
      </c>
      <c r="H1235" s="41">
        <f>Таблица1[[#This Row],[ЦЕНА СО СКИДКОЙ, €2]]*$H$1</f>
        <v>82211.25</v>
      </c>
      <c r="I1235" s="22"/>
    </row>
    <row r="1236" spans="1:9" ht="42" x14ac:dyDescent="0.3">
      <c r="A1236" s="31" t="s">
        <v>2169</v>
      </c>
      <c r="B1236" s="32" t="s">
        <v>2309</v>
      </c>
      <c r="C1236" s="33" t="s">
        <v>2293</v>
      </c>
      <c r="D1236" s="24">
        <v>782.95</v>
      </c>
      <c r="E1236" s="24">
        <f>MROUND(Таблица1[[#This Row],[BRUTTO, €]]*1.15,0.05)</f>
        <v>900.40000000000009</v>
      </c>
      <c r="F1236" s="20">
        <f>MROUND(Таблица1[[#This Row],[BRUTTO, €]]*1.4,0.05)</f>
        <v>1096.1500000000001</v>
      </c>
      <c r="G1236" s="24">
        <f>Таблица1[[#This Row],[ЦЕНА В МОСКВЕ, €]]-Таблица1[[#This Row],[ЦЕНА В МОСКВЕ, €]]*$I$2</f>
        <v>1096.1500000000001</v>
      </c>
      <c r="H1236" s="41">
        <f>Таблица1[[#This Row],[ЦЕНА СО СКИДКОЙ, €2]]*$H$1</f>
        <v>82211.25</v>
      </c>
      <c r="I1236" s="22"/>
    </row>
    <row r="1237" spans="1:9" ht="31.8" x14ac:dyDescent="0.3">
      <c r="A1237" s="31" t="s">
        <v>2169</v>
      </c>
      <c r="B1237" s="32" t="s">
        <v>2294</v>
      </c>
      <c r="C1237" s="33" t="s">
        <v>2295</v>
      </c>
      <c r="D1237" s="24">
        <v>782.95</v>
      </c>
      <c r="E1237" s="24">
        <f>MROUND(Таблица1[[#This Row],[BRUTTO, €]]*1.15,0.05)</f>
        <v>900.40000000000009</v>
      </c>
      <c r="F1237" s="20">
        <f>MROUND(Таблица1[[#This Row],[BRUTTO, €]]*1.4,0.05)</f>
        <v>1096.1500000000001</v>
      </c>
      <c r="G1237" s="24">
        <f>Таблица1[[#This Row],[ЦЕНА В МОСКВЕ, €]]-Таблица1[[#This Row],[ЦЕНА В МОСКВЕ, €]]*$I$2</f>
        <v>1096.1500000000001</v>
      </c>
      <c r="H1237" s="41">
        <f>Таблица1[[#This Row],[ЦЕНА СО СКИДКОЙ, €2]]*$H$1</f>
        <v>82211.25</v>
      </c>
      <c r="I1237" s="22"/>
    </row>
    <row r="1238" spans="1:9" ht="31.8" x14ac:dyDescent="0.3">
      <c r="A1238" s="31" t="s">
        <v>2169</v>
      </c>
      <c r="B1238" s="32" t="s">
        <v>2310</v>
      </c>
      <c r="C1238" s="33" t="s">
        <v>2295</v>
      </c>
      <c r="D1238" s="24">
        <v>782.95</v>
      </c>
      <c r="E1238" s="24">
        <f>MROUND(Таблица1[[#This Row],[BRUTTO, €]]*1.15,0.05)</f>
        <v>900.40000000000009</v>
      </c>
      <c r="F1238" s="20">
        <f>MROUND(Таблица1[[#This Row],[BRUTTO, €]]*1.4,0.05)</f>
        <v>1096.1500000000001</v>
      </c>
      <c r="G1238" s="24">
        <f>Таблица1[[#This Row],[ЦЕНА В МОСКВЕ, €]]-Таблица1[[#This Row],[ЦЕНА В МОСКВЕ, €]]*$I$2</f>
        <v>1096.1500000000001</v>
      </c>
      <c r="H1238" s="41">
        <f>Таблица1[[#This Row],[ЦЕНА СО СКИДКОЙ, €2]]*$H$1</f>
        <v>82211.25</v>
      </c>
      <c r="I1238" s="22"/>
    </row>
    <row r="1239" spans="1:9" ht="42" x14ac:dyDescent="0.3">
      <c r="A1239" s="31" t="s">
        <v>2169</v>
      </c>
      <c r="B1239" s="32" t="s">
        <v>2296</v>
      </c>
      <c r="C1239" s="33" t="s">
        <v>2297</v>
      </c>
      <c r="D1239" s="24">
        <v>782.95</v>
      </c>
      <c r="E1239" s="24">
        <f>MROUND(Таблица1[[#This Row],[BRUTTO, €]]*1.15,0.05)</f>
        <v>900.40000000000009</v>
      </c>
      <c r="F1239" s="20">
        <f>MROUND(Таблица1[[#This Row],[BRUTTO, €]]*1.4,0.05)</f>
        <v>1096.1500000000001</v>
      </c>
      <c r="G1239" s="24">
        <f>Таблица1[[#This Row],[ЦЕНА В МОСКВЕ, €]]-Таблица1[[#This Row],[ЦЕНА В МОСКВЕ, €]]*$I$2</f>
        <v>1096.1500000000001</v>
      </c>
      <c r="H1239" s="41">
        <f>Таблица1[[#This Row],[ЦЕНА СО СКИДКОЙ, €2]]*$H$1</f>
        <v>82211.25</v>
      </c>
      <c r="I1239" s="22"/>
    </row>
    <row r="1240" spans="1:9" ht="42" x14ac:dyDescent="0.3">
      <c r="A1240" s="31" t="s">
        <v>2169</v>
      </c>
      <c r="B1240" s="32" t="s">
        <v>2311</v>
      </c>
      <c r="C1240" s="33" t="s">
        <v>2312</v>
      </c>
      <c r="D1240" s="24">
        <v>782.95</v>
      </c>
      <c r="E1240" s="24">
        <f>MROUND(Таблица1[[#This Row],[BRUTTO, €]]*1.15,0.05)</f>
        <v>900.40000000000009</v>
      </c>
      <c r="F1240" s="20">
        <f>MROUND(Таблица1[[#This Row],[BRUTTO, €]]*1.4,0.05)</f>
        <v>1096.1500000000001</v>
      </c>
      <c r="G1240" s="24">
        <f>Таблица1[[#This Row],[ЦЕНА В МОСКВЕ, €]]-Таблица1[[#This Row],[ЦЕНА В МОСКВЕ, €]]*$I$2</f>
        <v>1096.1500000000001</v>
      </c>
      <c r="H1240" s="41">
        <f>Таблица1[[#This Row],[ЦЕНА СО СКИДКОЙ, €2]]*$H$1</f>
        <v>82211.25</v>
      </c>
      <c r="I1240" s="22"/>
    </row>
    <row r="1241" spans="1:9" ht="31.8" x14ac:dyDescent="0.3">
      <c r="A1241" s="31" t="s">
        <v>2169</v>
      </c>
      <c r="B1241" s="32" t="s">
        <v>2298</v>
      </c>
      <c r="C1241" s="33" t="s">
        <v>2299</v>
      </c>
      <c r="D1241" s="24">
        <v>782.95</v>
      </c>
      <c r="E1241" s="24">
        <f>MROUND(Таблица1[[#This Row],[BRUTTO, €]]*1.15,0.05)</f>
        <v>900.40000000000009</v>
      </c>
      <c r="F1241" s="20">
        <f>MROUND(Таблица1[[#This Row],[BRUTTO, €]]*1.4,0.05)</f>
        <v>1096.1500000000001</v>
      </c>
      <c r="G1241" s="24">
        <f>Таблица1[[#This Row],[ЦЕНА В МОСКВЕ, €]]-Таблица1[[#This Row],[ЦЕНА В МОСКВЕ, €]]*$I$2</f>
        <v>1096.1500000000001</v>
      </c>
      <c r="H1241" s="41">
        <f>Таблица1[[#This Row],[ЦЕНА СО СКИДКОЙ, €2]]*$H$1</f>
        <v>82211.25</v>
      </c>
      <c r="I1241" s="22"/>
    </row>
    <row r="1242" spans="1:9" ht="42" x14ac:dyDescent="0.3">
      <c r="A1242" s="31" t="s">
        <v>2169</v>
      </c>
      <c r="B1242" s="32" t="s">
        <v>2300</v>
      </c>
      <c r="C1242" s="33" t="s">
        <v>2301</v>
      </c>
      <c r="D1242" s="24">
        <v>782.95</v>
      </c>
      <c r="E1242" s="24">
        <f>MROUND(Таблица1[[#This Row],[BRUTTO, €]]*1.15,0.05)</f>
        <v>900.40000000000009</v>
      </c>
      <c r="F1242" s="20">
        <f>MROUND(Таблица1[[#This Row],[BRUTTO, €]]*1.4,0.05)</f>
        <v>1096.1500000000001</v>
      </c>
      <c r="G1242" s="24">
        <f>Таблица1[[#This Row],[ЦЕНА В МОСКВЕ, €]]-Таблица1[[#This Row],[ЦЕНА В МОСКВЕ, €]]*$I$2</f>
        <v>1096.1500000000001</v>
      </c>
      <c r="H1242" s="41">
        <f>Таблица1[[#This Row],[ЦЕНА СО СКИДКОЙ, €2]]*$H$1</f>
        <v>82211.25</v>
      </c>
      <c r="I1242" s="22"/>
    </row>
    <row r="1243" spans="1:9" ht="42" x14ac:dyDescent="0.3">
      <c r="A1243" s="31" t="s">
        <v>2169</v>
      </c>
      <c r="B1243" s="32" t="s">
        <v>2313</v>
      </c>
      <c r="C1243" s="33" t="s">
        <v>2314</v>
      </c>
      <c r="D1243" s="24">
        <v>782.95</v>
      </c>
      <c r="E1243" s="24">
        <f>MROUND(Таблица1[[#This Row],[BRUTTO, €]]*1.15,0.05)</f>
        <v>900.40000000000009</v>
      </c>
      <c r="F1243" s="20">
        <f>MROUND(Таблица1[[#This Row],[BRUTTO, €]]*1.4,0.05)</f>
        <v>1096.1500000000001</v>
      </c>
      <c r="G1243" s="24">
        <f>Таблица1[[#This Row],[ЦЕНА В МОСКВЕ, €]]-Таблица1[[#This Row],[ЦЕНА В МОСКВЕ, €]]*$I$2</f>
        <v>1096.1500000000001</v>
      </c>
      <c r="H1243" s="41">
        <f>Таблица1[[#This Row],[ЦЕНА СО СКИДКОЙ, €2]]*$H$1</f>
        <v>82211.25</v>
      </c>
      <c r="I1243" s="22"/>
    </row>
    <row r="1244" spans="1:9" ht="31.8" x14ac:dyDescent="0.3">
      <c r="A1244" s="31" t="s">
        <v>2169</v>
      </c>
      <c r="B1244" s="32" t="s">
        <v>2302</v>
      </c>
      <c r="C1244" s="33" t="s">
        <v>2303</v>
      </c>
      <c r="D1244" s="24">
        <v>782.95</v>
      </c>
      <c r="E1244" s="24">
        <f>MROUND(Таблица1[[#This Row],[BRUTTO, €]]*1.15,0.05)</f>
        <v>900.40000000000009</v>
      </c>
      <c r="F1244" s="20">
        <f>MROUND(Таблица1[[#This Row],[BRUTTO, €]]*1.4,0.05)</f>
        <v>1096.1500000000001</v>
      </c>
      <c r="G1244" s="24">
        <f>Таблица1[[#This Row],[ЦЕНА В МОСКВЕ, €]]-Таблица1[[#This Row],[ЦЕНА В МОСКВЕ, €]]*$I$2</f>
        <v>1096.1500000000001</v>
      </c>
      <c r="H1244" s="41">
        <f>Таблица1[[#This Row],[ЦЕНА СО СКИДКОЙ, €2]]*$H$1</f>
        <v>82211.25</v>
      </c>
      <c r="I1244" s="22"/>
    </row>
    <row r="1245" spans="1:9" ht="31.8" x14ac:dyDescent="0.3">
      <c r="A1245" s="31" t="s">
        <v>2169</v>
      </c>
      <c r="B1245" s="32" t="s">
        <v>2315</v>
      </c>
      <c r="C1245" s="33" t="s">
        <v>2303</v>
      </c>
      <c r="D1245" s="24">
        <v>782.95</v>
      </c>
      <c r="E1245" s="24">
        <f>MROUND(Таблица1[[#This Row],[BRUTTO, €]]*1.15,0.05)</f>
        <v>900.40000000000009</v>
      </c>
      <c r="F1245" s="20">
        <f>MROUND(Таблица1[[#This Row],[BRUTTO, €]]*1.4,0.05)</f>
        <v>1096.1500000000001</v>
      </c>
      <c r="G1245" s="24">
        <f>Таблица1[[#This Row],[ЦЕНА В МОСКВЕ, €]]-Таблица1[[#This Row],[ЦЕНА В МОСКВЕ, €]]*$I$2</f>
        <v>1096.1500000000001</v>
      </c>
      <c r="H1245" s="41">
        <f>Таблица1[[#This Row],[ЦЕНА СО СКИДКОЙ, €2]]*$H$1</f>
        <v>82211.25</v>
      </c>
      <c r="I1245" s="22"/>
    </row>
    <row r="1246" spans="1:9" ht="42" x14ac:dyDescent="0.3">
      <c r="A1246" s="31" t="s">
        <v>2169</v>
      </c>
      <c r="B1246" s="32" t="s">
        <v>2304</v>
      </c>
      <c r="C1246" s="33" t="s">
        <v>2305</v>
      </c>
      <c r="D1246" s="24">
        <v>782.95</v>
      </c>
      <c r="E1246" s="24">
        <f>MROUND(Таблица1[[#This Row],[BRUTTO, €]]*1.15,0.05)</f>
        <v>900.40000000000009</v>
      </c>
      <c r="F1246" s="20">
        <f>MROUND(Таблица1[[#This Row],[BRUTTO, €]]*1.4,0.05)</f>
        <v>1096.1500000000001</v>
      </c>
      <c r="G1246" s="24">
        <f>Таблица1[[#This Row],[ЦЕНА В МОСКВЕ, €]]-Таблица1[[#This Row],[ЦЕНА В МОСКВЕ, €]]*$I$2</f>
        <v>1096.1500000000001</v>
      </c>
      <c r="H1246" s="41">
        <f>Таблица1[[#This Row],[ЦЕНА СО СКИДКОЙ, €2]]*$H$1</f>
        <v>82211.25</v>
      </c>
      <c r="I1246" s="22"/>
    </row>
    <row r="1247" spans="1:9" ht="31.8" x14ac:dyDescent="0.3">
      <c r="A1247" s="31" t="s">
        <v>2169</v>
      </c>
      <c r="B1247" s="32" t="s">
        <v>2316</v>
      </c>
      <c r="C1247" s="33" t="s">
        <v>2306</v>
      </c>
      <c r="D1247" s="24">
        <v>782.95</v>
      </c>
      <c r="E1247" s="24">
        <f>MROUND(Таблица1[[#This Row],[BRUTTO, €]]*1.15,0.05)</f>
        <v>900.40000000000009</v>
      </c>
      <c r="F1247" s="20">
        <f>MROUND(Таблица1[[#This Row],[BRUTTO, €]]*1.4,0.05)</f>
        <v>1096.1500000000001</v>
      </c>
      <c r="G1247" s="24">
        <f>Таблица1[[#This Row],[ЦЕНА В МОСКВЕ, €]]-Таблица1[[#This Row],[ЦЕНА В МОСКВЕ, €]]*$I$2</f>
        <v>1096.1500000000001</v>
      </c>
      <c r="H1247" s="41">
        <f>Таблица1[[#This Row],[ЦЕНА СО СКИДКОЙ, €2]]*$H$1</f>
        <v>82211.25</v>
      </c>
      <c r="I1247" s="22"/>
    </row>
    <row r="1248" spans="1:9" ht="31.8" x14ac:dyDescent="0.3">
      <c r="A1248" s="31" t="s">
        <v>2169</v>
      </c>
      <c r="B1248" s="32" t="s">
        <v>2307</v>
      </c>
      <c r="C1248" s="33" t="s">
        <v>2308</v>
      </c>
      <c r="D1248" s="24">
        <v>782.95</v>
      </c>
      <c r="E1248" s="24">
        <f>MROUND(Таблица1[[#This Row],[BRUTTO, €]]*1.15,0.05)</f>
        <v>900.40000000000009</v>
      </c>
      <c r="F1248" s="20">
        <f>MROUND(Таблица1[[#This Row],[BRUTTO, €]]*1.4,0.05)</f>
        <v>1096.1500000000001</v>
      </c>
      <c r="G1248" s="24">
        <f>Таблица1[[#This Row],[ЦЕНА В МОСКВЕ, €]]-Таблица1[[#This Row],[ЦЕНА В МОСКВЕ, €]]*$I$2</f>
        <v>1096.1500000000001</v>
      </c>
      <c r="H1248" s="41">
        <f>Таблица1[[#This Row],[ЦЕНА СО СКИДКОЙ, €2]]*$H$1</f>
        <v>82211.25</v>
      </c>
      <c r="I1248" s="22"/>
    </row>
    <row r="1249" spans="1:9" ht="21.6" x14ac:dyDescent="0.3">
      <c r="A1249" s="31" t="s">
        <v>2169</v>
      </c>
      <c r="B1249" s="32" t="s">
        <v>2261</v>
      </c>
      <c r="C1249" s="33" t="s">
        <v>2262</v>
      </c>
      <c r="D1249" s="24">
        <v>1522.3</v>
      </c>
      <c r="E1249" s="24">
        <f>MROUND(Таблица1[[#This Row],[BRUTTO, €]]*1.15,0.05)</f>
        <v>1750.65</v>
      </c>
      <c r="F1249" s="20">
        <f>MROUND(Таблица1[[#This Row],[BRUTTO, €]]*1.4,0.05)</f>
        <v>2131.2000000000003</v>
      </c>
      <c r="G1249" s="24">
        <f>Таблица1[[#This Row],[ЦЕНА В МОСКВЕ, €]]-Таблица1[[#This Row],[ЦЕНА В МОСКВЕ, €]]*$I$2</f>
        <v>2131.2000000000003</v>
      </c>
      <c r="H1249" s="41">
        <f>Таблица1[[#This Row],[ЦЕНА СО СКИДКОЙ, €2]]*$H$1</f>
        <v>159840.00000000003</v>
      </c>
      <c r="I1249" s="22"/>
    </row>
    <row r="1250" spans="1:9" ht="21.6" x14ac:dyDescent="0.3">
      <c r="A1250" s="31" t="s">
        <v>2169</v>
      </c>
      <c r="B1250" s="32" t="s">
        <v>2263</v>
      </c>
      <c r="C1250" s="33" t="s">
        <v>2264</v>
      </c>
      <c r="D1250" s="24">
        <v>1522.3</v>
      </c>
      <c r="E1250" s="24">
        <f>MROUND(Таблица1[[#This Row],[BRUTTO, €]]*1.15,0.05)</f>
        <v>1750.65</v>
      </c>
      <c r="F1250" s="20">
        <f>MROUND(Таблица1[[#This Row],[BRUTTO, €]]*1.4,0.05)</f>
        <v>2131.2000000000003</v>
      </c>
      <c r="G1250" s="24">
        <f>Таблица1[[#This Row],[ЦЕНА В МОСКВЕ, €]]-Таблица1[[#This Row],[ЦЕНА В МОСКВЕ, €]]*$I$2</f>
        <v>2131.2000000000003</v>
      </c>
      <c r="H1250" s="41">
        <f>Таблица1[[#This Row],[ЦЕНА СО СКИДКОЙ, €2]]*$H$1</f>
        <v>159840.00000000003</v>
      </c>
      <c r="I1250" s="22"/>
    </row>
    <row r="1251" spans="1:9" ht="21.6" x14ac:dyDescent="0.3">
      <c r="A1251" s="31" t="s">
        <v>2169</v>
      </c>
      <c r="B1251" s="32" t="s">
        <v>2265</v>
      </c>
      <c r="C1251" s="33" t="s">
        <v>2266</v>
      </c>
      <c r="D1251" s="24">
        <v>1522.3</v>
      </c>
      <c r="E1251" s="24">
        <f>MROUND(Таблица1[[#This Row],[BRUTTO, €]]*1.15,0.05)</f>
        <v>1750.65</v>
      </c>
      <c r="F1251" s="20">
        <f>MROUND(Таблица1[[#This Row],[BRUTTO, €]]*1.4,0.05)</f>
        <v>2131.2000000000003</v>
      </c>
      <c r="G1251" s="24">
        <f>Таблица1[[#This Row],[ЦЕНА В МОСКВЕ, €]]-Таблица1[[#This Row],[ЦЕНА В МОСКВЕ, €]]*$I$2</f>
        <v>2131.2000000000003</v>
      </c>
      <c r="H1251" s="41">
        <f>Таблица1[[#This Row],[ЦЕНА СО СКИДКОЙ, €2]]*$H$1</f>
        <v>159840.00000000003</v>
      </c>
      <c r="I1251" s="22"/>
    </row>
    <row r="1252" spans="1:9" ht="21.6" x14ac:dyDescent="0.3">
      <c r="A1252" s="31" t="s">
        <v>2169</v>
      </c>
      <c r="B1252" s="32" t="s">
        <v>2267</v>
      </c>
      <c r="C1252" s="33" t="s">
        <v>2268</v>
      </c>
      <c r="D1252" s="24">
        <v>1522.3</v>
      </c>
      <c r="E1252" s="24">
        <f>MROUND(Таблица1[[#This Row],[BRUTTO, €]]*1.15,0.05)</f>
        <v>1750.65</v>
      </c>
      <c r="F1252" s="20">
        <f>MROUND(Таблица1[[#This Row],[BRUTTO, €]]*1.4,0.05)</f>
        <v>2131.2000000000003</v>
      </c>
      <c r="G1252" s="24">
        <f>Таблица1[[#This Row],[ЦЕНА В МОСКВЕ, €]]-Таблица1[[#This Row],[ЦЕНА В МОСКВЕ, €]]*$I$2</f>
        <v>2131.2000000000003</v>
      </c>
      <c r="H1252" s="41">
        <f>Таблица1[[#This Row],[ЦЕНА СО СКИДКОЙ, €2]]*$H$1</f>
        <v>159840.00000000003</v>
      </c>
      <c r="I1252" s="22"/>
    </row>
    <row r="1253" spans="1:9" ht="21.6" x14ac:dyDescent="0.3">
      <c r="A1253" s="31" t="s">
        <v>2169</v>
      </c>
      <c r="B1253" s="32" t="s">
        <v>2269</v>
      </c>
      <c r="C1253" s="33" t="s">
        <v>2270</v>
      </c>
      <c r="D1253" s="24">
        <v>1522.3</v>
      </c>
      <c r="E1253" s="24">
        <f>MROUND(Таблица1[[#This Row],[BRUTTO, €]]*1.15,0.05)</f>
        <v>1750.65</v>
      </c>
      <c r="F1253" s="20">
        <f>MROUND(Таблица1[[#This Row],[BRUTTO, €]]*1.4,0.05)</f>
        <v>2131.2000000000003</v>
      </c>
      <c r="G1253" s="24">
        <f>Таблица1[[#This Row],[ЦЕНА В МОСКВЕ, €]]-Таблица1[[#This Row],[ЦЕНА В МОСКВЕ, €]]*$I$2</f>
        <v>2131.2000000000003</v>
      </c>
      <c r="H1253" s="41">
        <f>Таблица1[[#This Row],[ЦЕНА СО СКИДКОЙ, €2]]*$H$1</f>
        <v>159840.00000000003</v>
      </c>
      <c r="I1253" s="22"/>
    </row>
    <row r="1254" spans="1:9" ht="21.6" x14ac:dyDescent="0.3">
      <c r="A1254" s="31" t="s">
        <v>2169</v>
      </c>
      <c r="B1254" s="32" t="s">
        <v>2271</v>
      </c>
      <c r="C1254" s="33" t="s">
        <v>2272</v>
      </c>
      <c r="D1254" s="24">
        <v>1522.3</v>
      </c>
      <c r="E1254" s="24">
        <f>MROUND(Таблица1[[#This Row],[BRUTTO, €]]*1.15,0.05)</f>
        <v>1750.65</v>
      </c>
      <c r="F1254" s="20">
        <f>MROUND(Таблица1[[#This Row],[BRUTTO, €]]*1.4,0.05)</f>
        <v>2131.2000000000003</v>
      </c>
      <c r="G1254" s="24">
        <f>Таблица1[[#This Row],[ЦЕНА В МОСКВЕ, €]]-Таблица1[[#This Row],[ЦЕНА В МОСКВЕ, €]]*$I$2</f>
        <v>2131.2000000000003</v>
      </c>
      <c r="H1254" s="41">
        <f>Таблица1[[#This Row],[ЦЕНА СО СКИДКОЙ, €2]]*$H$1</f>
        <v>159840.00000000003</v>
      </c>
      <c r="I1254" s="22"/>
    </row>
    <row r="1255" spans="1:9" ht="21.6" x14ac:dyDescent="0.3">
      <c r="A1255" s="31" t="s">
        <v>2169</v>
      </c>
      <c r="B1255" s="32" t="s">
        <v>2273</v>
      </c>
      <c r="C1255" s="33" t="s">
        <v>2274</v>
      </c>
      <c r="D1255" s="24">
        <v>1522.3</v>
      </c>
      <c r="E1255" s="24">
        <f>MROUND(Таблица1[[#This Row],[BRUTTO, €]]*1.15,0.05)</f>
        <v>1750.65</v>
      </c>
      <c r="F1255" s="20">
        <f>MROUND(Таблица1[[#This Row],[BRUTTO, €]]*1.4,0.05)</f>
        <v>2131.2000000000003</v>
      </c>
      <c r="G1255" s="24">
        <f>Таблица1[[#This Row],[ЦЕНА В МОСКВЕ, €]]-Таблица1[[#This Row],[ЦЕНА В МОСКВЕ, €]]*$I$2</f>
        <v>2131.2000000000003</v>
      </c>
      <c r="H1255" s="41">
        <f>Таблица1[[#This Row],[ЦЕНА СО СКИДКОЙ, €2]]*$H$1</f>
        <v>159840.00000000003</v>
      </c>
      <c r="I1255" s="22"/>
    </row>
    <row r="1256" spans="1:9" ht="21.6" x14ac:dyDescent="0.3">
      <c r="A1256" s="31" t="s">
        <v>2169</v>
      </c>
      <c r="B1256" s="32" t="s">
        <v>2275</v>
      </c>
      <c r="C1256" s="33" t="s">
        <v>2276</v>
      </c>
      <c r="D1256" s="24">
        <v>1522.3</v>
      </c>
      <c r="E1256" s="24">
        <f>MROUND(Таблица1[[#This Row],[BRUTTO, €]]*1.15,0.05)</f>
        <v>1750.65</v>
      </c>
      <c r="F1256" s="20">
        <f>MROUND(Таблица1[[#This Row],[BRUTTO, €]]*1.4,0.05)</f>
        <v>2131.2000000000003</v>
      </c>
      <c r="G1256" s="24">
        <f>Таблица1[[#This Row],[ЦЕНА В МОСКВЕ, €]]-Таблица1[[#This Row],[ЦЕНА В МОСКВЕ, €]]*$I$2</f>
        <v>2131.2000000000003</v>
      </c>
      <c r="H1256" s="41">
        <f>Таблица1[[#This Row],[ЦЕНА СО СКИДКОЙ, €2]]*$H$1</f>
        <v>159840.00000000003</v>
      </c>
      <c r="I1256" s="22"/>
    </row>
    <row r="1257" spans="1:9" ht="21.6" x14ac:dyDescent="0.3">
      <c r="A1257" s="31" t="s">
        <v>2169</v>
      </c>
      <c r="B1257" s="32" t="s">
        <v>2277</v>
      </c>
      <c r="C1257" s="33" t="s">
        <v>2278</v>
      </c>
      <c r="D1257" s="24">
        <v>1522.3</v>
      </c>
      <c r="E1257" s="24">
        <f>MROUND(Таблица1[[#This Row],[BRUTTO, €]]*1.15,0.05)</f>
        <v>1750.65</v>
      </c>
      <c r="F1257" s="20">
        <f>MROUND(Таблица1[[#This Row],[BRUTTO, €]]*1.4,0.05)</f>
        <v>2131.2000000000003</v>
      </c>
      <c r="G1257" s="24">
        <f>Таблица1[[#This Row],[ЦЕНА В МОСКВЕ, €]]-Таблица1[[#This Row],[ЦЕНА В МОСКВЕ, €]]*$I$2</f>
        <v>2131.2000000000003</v>
      </c>
      <c r="H1257" s="41">
        <f>Таблица1[[#This Row],[ЦЕНА СО СКИДКОЙ, €2]]*$H$1</f>
        <v>159840.00000000003</v>
      </c>
      <c r="I1257" s="22"/>
    </row>
    <row r="1258" spans="1:9" ht="21.6" x14ac:dyDescent="0.3">
      <c r="A1258" s="31" t="s">
        <v>2169</v>
      </c>
      <c r="B1258" s="32" t="s">
        <v>2397</v>
      </c>
      <c r="C1258" s="33" t="s">
        <v>2398</v>
      </c>
      <c r="D1258" s="24">
        <v>480.3</v>
      </c>
      <c r="E1258" s="24">
        <f>MROUND(Таблица1[[#This Row],[BRUTTO, €]]*1.15,0.05)</f>
        <v>552.35</v>
      </c>
      <c r="F1258" s="20">
        <f>MROUND(Таблица1[[#This Row],[BRUTTO, €]]*1.4,0.05)</f>
        <v>672.40000000000009</v>
      </c>
      <c r="G1258" s="24">
        <f>Таблица1[[#This Row],[ЦЕНА В МОСКВЕ, €]]-Таблица1[[#This Row],[ЦЕНА В МОСКВЕ, €]]*$I$2</f>
        <v>672.40000000000009</v>
      </c>
      <c r="H1258" s="41">
        <f>Таблица1[[#This Row],[ЦЕНА СО СКИДКОЙ, €2]]*$H$1</f>
        <v>50430.000000000007</v>
      </c>
      <c r="I1258" s="22"/>
    </row>
    <row r="1259" spans="1:9" ht="21.6" x14ac:dyDescent="0.3">
      <c r="A1259" s="31" t="s">
        <v>2169</v>
      </c>
      <c r="B1259" s="32" t="s">
        <v>2403</v>
      </c>
      <c r="C1259" s="33" t="s">
        <v>2404</v>
      </c>
      <c r="D1259" s="24">
        <v>480.3</v>
      </c>
      <c r="E1259" s="24">
        <f>MROUND(Таблица1[[#This Row],[BRUTTO, €]]*1.15,0.05)</f>
        <v>552.35</v>
      </c>
      <c r="F1259" s="20">
        <f>MROUND(Таблица1[[#This Row],[BRUTTO, €]]*1.4,0.05)</f>
        <v>672.40000000000009</v>
      </c>
      <c r="G1259" s="24">
        <f>Таблица1[[#This Row],[ЦЕНА В МОСКВЕ, €]]-Таблица1[[#This Row],[ЦЕНА В МОСКВЕ, €]]*$I$2</f>
        <v>672.40000000000009</v>
      </c>
      <c r="H1259" s="41">
        <f>Таблица1[[#This Row],[ЦЕНА СО СКИДКОЙ, €2]]*$H$1</f>
        <v>50430.000000000007</v>
      </c>
      <c r="I1259" s="22"/>
    </row>
    <row r="1260" spans="1:9" ht="21.6" x14ac:dyDescent="0.3">
      <c r="A1260" s="31" t="s">
        <v>2169</v>
      </c>
      <c r="B1260" s="32" t="s">
        <v>2399</v>
      </c>
      <c r="C1260" s="33" t="s">
        <v>2400</v>
      </c>
      <c r="D1260" s="24">
        <v>510.3</v>
      </c>
      <c r="E1260" s="24">
        <f>MROUND(Таблица1[[#This Row],[BRUTTO, €]]*1.15,0.05)</f>
        <v>586.85</v>
      </c>
      <c r="F1260" s="20">
        <f>MROUND(Таблица1[[#This Row],[BRUTTO, €]]*1.4,0.05)</f>
        <v>714.40000000000009</v>
      </c>
      <c r="G1260" s="24">
        <f>Таблица1[[#This Row],[ЦЕНА В МОСКВЕ, €]]-Таблица1[[#This Row],[ЦЕНА В МОСКВЕ, €]]*$I$2</f>
        <v>714.40000000000009</v>
      </c>
      <c r="H1260" s="41">
        <f>Таблица1[[#This Row],[ЦЕНА СО СКИДКОЙ, €2]]*$H$1</f>
        <v>53580.000000000007</v>
      </c>
      <c r="I1260" s="22"/>
    </row>
    <row r="1261" spans="1:9" ht="21.6" x14ac:dyDescent="0.3">
      <c r="A1261" s="31" t="s">
        <v>2169</v>
      </c>
      <c r="B1261" s="32" t="s">
        <v>2405</v>
      </c>
      <c r="C1261" s="33" t="s">
        <v>2406</v>
      </c>
      <c r="D1261" s="24">
        <v>510.3</v>
      </c>
      <c r="E1261" s="24">
        <f>MROUND(Таблица1[[#This Row],[BRUTTO, €]]*1.15,0.05)</f>
        <v>586.85</v>
      </c>
      <c r="F1261" s="20">
        <f>MROUND(Таблица1[[#This Row],[BRUTTO, €]]*1.4,0.05)</f>
        <v>714.40000000000009</v>
      </c>
      <c r="G1261" s="24">
        <f>Таблица1[[#This Row],[ЦЕНА В МОСКВЕ, €]]-Таблица1[[#This Row],[ЦЕНА В МОСКВЕ, €]]*$I$2</f>
        <v>714.40000000000009</v>
      </c>
      <c r="H1261" s="41">
        <f>Таблица1[[#This Row],[ЦЕНА СО СКИДКОЙ, €2]]*$H$1</f>
        <v>53580.000000000007</v>
      </c>
      <c r="I1261" s="22"/>
    </row>
    <row r="1262" spans="1:9" ht="21.6" x14ac:dyDescent="0.3">
      <c r="A1262" s="31" t="s">
        <v>2169</v>
      </c>
      <c r="B1262" s="32" t="s">
        <v>2401</v>
      </c>
      <c r="C1262" s="33" t="s">
        <v>2402</v>
      </c>
      <c r="D1262" s="24">
        <v>510.3</v>
      </c>
      <c r="E1262" s="24">
        <f>MROUND(Таблица1[[#This Row],[BRUTTO, €]]*1.15,0.05)</f>
        <v>586.85</v>
      </c>
      <c r="F1262" s="20">
        <f>MROUND(Таблица1[[#This Row],[BRUTTO, €]]*1.4,0.05)</f>
        <v>714.40000000000009</v>
      </c>
      <c r="G1262" s="24">
        <f>Таблица1[[#This Row],[ЦЕНА В МОСКВЕ, €]]-Таблица1[[#This Row],[ЦЕНА В МОСКВЕ, €]]*$I$2</f>
        <v>714.40000000000009</v>
      </c>
      <c r="H1262" s="41">
        <f>Таблица1[[#This Row],[ЦЕНА СО СКИДКОЙ, €2]]*$H$1</f>
        <v>53580.000000000007</v>
      </c>
      <c r="I1262" s="22"/>
    </row>
    <row r="1263" spans="1:9" ht="21.6" x14ac:dyDescent="0.3">
      <c r="A1263" s="31" t="s">
        <v>2169</v>
      </c>
      <c r="B1263" s="32" t="s">
        <v>2407</v>
      </c>
      <c r="C1263" s="33" t="s">
        <v>2408</v>
      </c>
      <c r="D1263" s="24">
        <v>510.3</v>
      </c>
      <c r="E1263" s="24">
        <f>MROUND(Таблица1[[#This Row],[BRUTTO, €]]*1.15,0.05)</f>
        <v>586.85</v>
      </c>
      <c r="F1263" s="20">
        <f>MROUND(Таблица1[[#This Row],[BRUTTO, €]]*1.4,0.05)</f>
        <v>714.40000000000009</v>
      </c>
      <c r="G1263" s="24">
        <f>Таблица1[[#This Row],[ЦЕНА В МОСКВЕ, €]]-Таблица1[[#This Row],[ЦЕНА В МОСКВЕ, €]]*$I$2</f>
        <v>714.40000000000009</v>
      </c>
      <c r="H1263" s="41">
        <f>Таблица1[[#This Row],[ЦЕНА СО СКИДКОЙ, €2]]*$H$1</f>
        <v>53580.000000000007</v>
      </c>
      <c r="I1263" s="22"/>
    </row>
    <row r="1264" spans="1:9" x14ac:dyDescent="0.3">
      <c r="A1264" s="31" t="s">
        <v>2169</v>
      </c>
      <c r="B1264" s="32" t="s">
        <v>3205</v>
      </c>
      <c r="C1264" s="33" t="s">
        <v>2248</v>
      </c>
      <c r="D1264" s="24">
        <v>40.1</v>
      </c>
      <c r="E1264" s="24">
        <f>MROUND(Таблица1[[#This Row],[BRUTTO, €]]*1.15,0.05)</f>
        <v>46.1</v>
      </c>
      <c r="F1264" s="20">
        <f>MROUND(Таблица1[[#This Row],[BRUTTO, €]]*1.4,0.05)</f>
        <v>56.150000000000006</v>
      </c>
      <c r="G1264" s="24">
        <f>Таблица1[[#This Row],[ЦЕНА В МОСКВЕ, €]]-Таблица1[[#This Row],[ЦЕНА В МОСКВЕ, €]]*$I$2</f>
        <v>56.150000000000006</v>
      </c>
      <c r="H1264" s="41">
        <f>Таблица1[[#This Row],[ЦЕНА СО СКИДКОЙ, €2]]*$H$1</f>
        <v>4211.25</v>
      </c>
      <c r="I1264" s="22"/>
    </row>
    <row r="1265" spans="1:9" ht="21.6" x14ac:dyDescent="0.3">
      <c r="A1265" s="31" t="s">
        <v>2169</v>
      </c>
      <c r="B1265" s="32" t="s">
        <v>2249</v>
      </c>
      <c r="C1265" s="33" t="s">
        <v>2250</v>
      </c>
      <c r="D1265" s="24">
        <v>112.9</v>
      </c>
      <c r="E1265" s="24">
        <f>MROUND(Таблица1[[#This Row],[BRUTTO, €]]*1.15,0.05)</f>
        <v>129.85</v>
      </c>
      <c r="F1265" s="20">
        <f>MROUND(Таблица1[[#This Row],[BRUTTO, €]]*1.4,0.05)</f>
        <v>158.05000000000001</v>
      </c>
      <c r="G1265" s="24">
        <f>Таблица1[[#This Row],[ЦЕНА В МОСКВЕ, €]]-Таблица1[[#This Row],[ЦЕНА В МОСКВЕ, €]]*$I$2</f>
        <v>158.05000000000001</v>
      </c>
      <c r="H1265" s="41">
        <f>Таблица1[[#This Row],[ЦЕНА СО СКИДКОЙ, €2]]*$H$1</f>
        <v>11853.75</v>
      </c>
      <c r="I1265" s="22"/>
    </row>
    <row r="1266" spans="1:9" ht="42" x14ac:dyDescent="0.3">
      <c r="A1266" s="31" t="s">
        <v>2169</v>
      </c>
      <c r="B1266" s="32" t="s">
        <v>2214</v>
      </c>
      <c r="C1266" s="33" t="s">
        <v>2215</v>
      </c>
      <c r="D1266" s="24">
        <v>720.95</v>
      </c>
      <c r="E1266" s="24">
        <f>MROUND(Таблица1[[#This Row],[BRUTTO, €]]*1.15,0.05)</f>
        <v>829.1</v>
      </c>
      <c r="F1266" s="20">
        <f>MROUND(Таблица1[[#This Row],[BRUTTO, €]]*1.4,0.05)</f>
        <v>1009.35</v>
      </c>
      <c r="G1266" s="24">
        <f>Таблица1[[#This Row],[ЦЕНА В МОСКВЕ, €]]-Таблица1[[#This Row],[ЦЕНА В МОСКВЕ, €]]*$I$2</f>
        <v>1009.35</v>
      </c>
      <c r="H1266" s="41">
        <f>Таблица1[[#This Row],[ЦЕНА СО СКИДКОЙ, €2]]*$H$1</f>
        <v>75701.25</v>
      </c>
      <c r="I1266" s="22"/>
    </row>
    <row r="1267" spans="1:9" ht="42" x14ac:dyDescent="0.3">
      <c r="A1267" s="31" t="s">
        <v>2169</v>
      </c>
      <c r="B1267" s="32" t="s">
        <v>2216</v>
      </c>
      <c r="C1267" s="33" t="s">
        <v>2217</v>
      </c>
      <c r="D1267" s="24">
        <v>720.95</v>
      </c>
      <c r="E1267" s="24">
        <f>MROUND(Таблица1[[#This Row],[BRUTTO, €]]*1.15,0.05)</f>
        <v>829.1</v>
      </c>
      <c r="F1267" s="20">
        <f>MROUND(Таблица1[[#This Row],[BRUTTO, €]]*1.4,0.05)</f>
        <v>1009.35</v>
      </c>
      <c r="G1267" s="24">
        <f>Таблица1[[#This Row],[ЦЕНА В МОСКВЕ, €]]-Таблица1[[#This Row],[ЦЕНА В МОСКВЕ, €]]*$I$2</f>
        <v>1009.35</v>
      </c>
      <c r="H1267" s="41">
        <f>Таблица1[[#This Row],[ЦЕНА СО СКИДКОЙ, €2]]*$H$1</f>
        <v>75701.25</v>
      </c>
      <c r="I1267" s="22"/>
    </row>
    <row r="1268" spans="1:9" ht="42" x14ac:dyDescent="0.3">
      <c r="A1268" s="31" t="s">
        <v>2169</v>
      </c>
      <c r="B1268" s="32" t="s">
        <v>2218</v>
      </c>
      <c r="C1268" s="33" t="s">
        <v>2219</v>
      </c>
      <c r="D1268" s="24">
        <v>720.95</v>
      </c>
      <c r="E1268" s="24">
        <f>MROUND(Таблица1[[#This Row],[BRUTTO, €]]*1.15,0.05)</f>
        <v>829.1</v>
      </c>
      <c r="F1268" s="20">
        <f>MROUND(Таблица1[[#This Row],[BRUTTO, €]]*1.4,0.05)</f>
        <v>1009.35</v>
      </c>
      <c r="G1268" s="24">
        <f>Таблица1[[#This Row],[ЦЕНА В МОСКВЕ, €]]-Таблица1[[#This Row],[ЦЕНА В МОСКВЕ, €]]*$I$2</f>
        <v>1009.35</v>
      </c>
      <c r="H1268" s="41">
        <f>Таблица1[[#This Row],[ЦЕНА СО СКИДКОЙ, €2]]*$H$1</f>
        <v>75701.25</v>
      </c>
      <c r="I1268" s="22"/>
    </row>
    <row r="1269" spans="1:9" ht="42" x14ac:dyDescent="0.3">
      <c r="A1269" s="31" t="s">
        <v>2169</v>
      </c>
      <c r="B1269" s="32" t="s">
        <v>2220</v>
      </c>
      <c r="C1269" s="33" t="s">
        <v>2221</v>
      </c>
      <c r="D1269" s="24">
        <v>720.95</v>
      </c>
      <c r="E1269" s="24">
        <f>MROUND(Таблица1[[#This Row],[BRUTTO, €]]*1.15,0.05)</f>
        <v>829.1</v>
      </c>
      <c r="F1269" s="20">
        <f>MROUND(Таблица1[[#This Row],[BRUTTO, €]]*1.4,0.05)</f>
        <v>1009.35</v>
      </c>
      <c r="G1269" s="24">
        <f>Таблица1[[#This Row],[ЦЕНА В МОСКВЕ, €]]-Таблица1[[#This Row],[ЦЕНА В МОСКВЕ, €]]*$I$2</f>
        <v>1009.35</v>
      </c>
      <c r="H1269" s="41">
        <f>Таблица1[[#This Row],[ЦЕНА СО СКИДКОЙ, €2]]*$H$1</f>
        <v>75701.25</v>
      </c>
      <c r="I1269" s="22"/>
    </row>
    <row r="1270" spans="1:9" ht="52.2" x14ac:dyDescent="0.3">
      <c r="A1270" s="31" t="s">
        <v>2169</v>
      </c>
      <c r="B1270" s="32" t="s">
        <v>2230</v>
      </c>
      <c r="C1270" s="33" t="s">
        <v>2231</v>
      </c>
      <c r="D1270" s="24">
        <v>720.95</v>
      </c>
      <c r="E1270" s="24">
        <f>MROUND(Таблица1[[#This Row],[BRUTTO, €]]*1.15,0.05)</f>
        <v>829.1</v>
      </c>
      <c r="F1270" s="20">
        <f>MROUND(Таблица1[[#This Row],[BRUTTO, €]]*1.4,0.05)</f>
        <v>1009.35</v>
      </c>
      <c r="G1270" s="24">
        <f>Таблица1[[#This Row],[ЦЕНА В МОСКВЕ, €]]-Таблица1[[#This Row],[ЦЕНА В МОСКВЕ, €]]*$I$2</f>
        <v>1009.35</v>
      </c>
      <c r="H1270" s="41">
        <f>Таблица1[[#This Row],[ЦЕНА СО СКИДКОЙ, €2]]*$H$1</f>
        <v>75701.25</v>
      </c>
      <c r="I1270" s="22"/>
    </row>
    <row r="1271" spans="1:9" ht="52.2" x14ac:dyDescent="0.3">
      <c r="A1271" s="31" t="s">
        <v>2169</v>
      </c>
      <c r="B1271" s="32" t="s">
        <v>2232</v>
      </c>
      <c r="C1271" s="33" t="s">
        <v>2233</v>
      </c>
      <c r="D1271" s="24">
        <v>720.95</v>
      </c>
      <c r="E1271" s="24">
        <f>MROUND(Таблица1[[#This Row],[BRUTTO, €]]*1.15,0.05)</f>
        <v>829.1</v>
      </c>
      <c r="F1271" s="20">
        <f>MROUND(Таблица1[[#This Row],[BRUTTO, €]]*1.4,0.05)</f>
        <v>1009.35</v>
      </c>
      <c r="G1271" s="24">
        <f>Таблица1[[#This Row],[ЦЕНА В МОСКВЕ, €]]-Таблица1[[#This Row],[ЦЕНА В МОСКВЕ, €]]*$I$2</f>
        <v>1009.35</v>
      </c>
      <c r="H1271" s="41">
        <f>Таблица1[[#This Row],[ЦЕНА СО СКИДКОЙ, €2]]*$H$1</f>
        <v>75701.25</v>
      </c>
      <c r="I1271" s="22"/>
    </row>
    <row r="1272" spans="1:9" ht="52.2" x14ac:dyDescent="0.3">
      <c r="A1272" s="31" t="s">
        <v>2169</v>
      </c>
      <c r="B1272" s="32" t="s">
        <v>2234</v>
      </c>
      <c r="C1272" s="33" t="s">
        <v>2235</v>
      </c>
      <c r="D1272" s="24">
        <v>720.95</v>
      </c>
      <c r="E1272" s="24">
        <f>MROUND(Таблица1[[#This Row],[BRUTTO, €]]*1.15,0.05)</f>
        <v>829.1</v>
      </c>
      <c r="F1272" s="20">
        <f>MROUND(Таблица1[[#This Row],[BRUTTO, €]]*1.4,0.05)</f>
        <v>1009.35</v>
      </c>
      <c r="G1272" s="24">
        <f>Таблица1[[#This Row],[ЦЕНА В МОСКВЕ, €]]-Таблица1[[#This Row],[ЦЕНА В МОСКВЕ, €]]*$I$2</f>
        <v>1009.35</v>
      </c>
      <c r="H1272" s="41">
        <f>Таблица1[[#This Row],[ЦЕНА СО СКИДКОЙ, €2]]*$H$1</f>
        <v>75701.25</v>
      </c>
      <c r="I1272" s="22"/>
    </row>
    <row r="1273" spans="1:9" ht="52.2" x14ac:dyDescent="0.3">
      <c r="A1273" s="31" t="s">
        <v>2169</v>
      </c>
      <c r="B1273" s="32" t="s">
        <v>2236</v>
      </c>
      <c r="C1273" s="33" t="s">
        <v>2237</v>
      </c>
      <c r="D1273" s="24">
        <v>720.95</v>
      </c>
      <c r="E1273" s="24">
        <f>MROUND(Таблица1[[#This Row],[BRUTTO, €]]*1.15,0.05)</f>
        <v>829.1</v>
      </c>
      <c r="F1273" s="20">
        <f>MROUND(Таблица1[[#This Row],[BRUTTO, €]]*1.4,0.05)</f>
        <v>1009.35</v>
      </c>
      <c r="G1273" s="24">
        <f>Таблица1[[#This Row],[ЦЕНА В МОСКВЕ, €]]-Таблица1[[#This Row],[ЦЕНА В МОСКВЕ, €]]*$I$2</f>
        <v>1009.35</v>
      </c>
      <c r="H1273" s="41">
        <f>Таблица1[[#This Row],[ЦЕНА СО СКИДКОЙ, €2]]*$H$1</f>
        <v>75701.25</v>
      </c>
      <c r="I1273" s="22"/>
    </row>
    <row r="1274" spans="1:9" ht="42" x14ac:dyDescent="0.3">
      <c r="A1274" s="31" t="s">
        <v>2169</v>
      </c>
      <c r="B1274" s="32" t="s">
        <v>2222</v>
      </c>
      <c r="C1274" s="33" t="s">
        <v>2223</v>
      </c>
      <c r="D1274" s="24">
        <v>720.95</v>
      </c>
      <c r="E1274" s="24">
        <f>MROUND(Таблица1[[#This Row],[BRUTTO, €]]*1.15,0.05)</f>
        <v>829.1</v>
      </c>
      <c r="F1274" s="20">
        <f>MROUND(Таблица1[[#This Row],[BRUTTO, €]]*1.4,0.05)</f>
        <v>1009.35</v>
      </c>
      <c r="G1274" s="24">
        <f>Таблица1[[#This Row],[ЦЕНА В МОСКВЕ, €]]-Таблица1[[#This Row],[ЦЕНА В МОСКВЕ, €]]*$I$2</f>
        <v>1009.35</v>
      </c>
      <c r="H1274" s="41">
        <f>Таблица1[[#This Row],[ЦЕНА СО СКИДКОЙ, €2]]*$H$1</f>
        <v>75701.25</v>
      </c>
      <c r="I1274" s="22"/>
    </row>
    <row r="1275" spans="1:9" ht="42" x14ac:dyDescent="0.3">
      <c r="A1275" s="31" t="s">
        <v>2169</v>
      </c>
      <c r="B1275" s="32" t="s">
        <v>2224</v>
      </c>
      <c r="C1275" s="33" t="s">
        <v>2225</v>
      </c>
      <c r="D1275" s="24">
        <v>720.95</v>
      </c>
      <c r="E1275" s="24">
        <f>MROUND(Таблица1[[#This Row],[BRUTTO, €]]*1.15,0.05)</f>
        <v>829.1</v>
      </c>
      <c r="F1275" s="20">
        <f>MROUND(Таблица1[[#This Row],[BRUTTO, €]]*1.4,0.05)</f>
        <v>1009.35</v>
      </c>
      <c r="G1275" s="24">
        <f>Таблица1[[#This Row],[ЦЕНА В МОСКВЕ, €]]-Таблица1[[#This Row],[ЦЕНА В МОСКВЕ, €]]*$I$2</f>
        <v>1009.35</v>
      </c>
      <c r="H1275" s="41">
        <f>Таблица1[[#This Row],[ЦЕНА СО СКИДКОЙ, €2]]*$H$1</f>
        <v>75701.25</v>
      </c>
      <c r="I1275" s="22"/>
    </row>
    <row r="1276" spans="1:9" ht="42" x14ac:dyDescent="0.3">
      <c r="A1276" s="31" t="s">
        <v>2169</v>
      </c>
      <c r="B1276" s="32" t="s">
        <v>2226</v>
      </c>
      <c r="C1276" s="33" t="s">
        <v>2227</v>
      </c>
      <c r="D1276" s="24">
        <v>720.95</v>
      </c>
      <c r="E1276" s="24">
        <f>MROUND(Таблица1[[#This Row],[BRUTTO, €]]*1.15,0.05)</f>
        <v>829.1</v>
      </c>
      <c r="F1276" s="20">
        <f>MROUND(Таблица1[[#This Row],[BRUTTO, €]]*1.4,0.05)</f>
        <v>1009.35</v>
      </c>
      <c r="G1276" s="24">
        <f>Таблица1[[#This Row],[ЦЕНА В МОСКВЕ, €]]-Таблица1[[#This Row],[ЦЕНА В МОСКВЕ, €]]*$I$2</f>
        <v>1009.35</v>
      </c>
      <c r="H1276" s="41">
        <f>Таблица1[[#This Row],[ЦЕНА СО СКИДКОЙ, €2]]*$H$1</f>
        <v>75701.25</v>
      </c>
      <c r="I1276" s="22"/>
    </row>
    <row r="1277" spans="1:9" ht="42" x14ac:dyDescent="0.3">
      <c r="A1277" s="31" t="s">
        <v>2169</v>
      </c>
      <c r="B1277" s="32" t="s">
        <v>2228</v>
      </c>
      <c r="C1277" s="33" t="s">
        <v>2229</v>
      </c>
      <c r="D1277" s="24">
        <v>720.95</v>
      </c>
      <c r="E1277" s="24">
        <f>MROUND(Таблица1[[#This Row],[BRUTTO, €]]*1.15,0.05)</f>
        <v>829.1</v>
      </c>
      <c r="F1277" s="20">
        <f>MROUND(Таблица1[[#This Row],[BRUTTO, €]]*1.4,0.05)</f>
        <v>1009.35</v>
      </c>
      <c r="G1277" s="24">
        <f>Таблица1[[#This Row],[ЦЕНА В МОСКВЕ, €]]-Таблица1[[#This Row],[ЦЕНА В МОСКВЕ, €]]*$I$2</f>
        <v>1009.35</v>
      </c>
      <c r="H1277" s="41">
        <f>Таблица1[[#This Row],[ЦЕНА СО СКИДКОЙ, €2]]*$H$1</f>
        <v>75701.25</v>
      </c>
      <c r="I1277" s="22"/>
    </row>
    <row r="1278" spans="1:9" ht="52.2" x14ac:dyDescent="0.3">
      <c r="A1278" s="31" t="s">
        <v>2169</v>
      </c>
      <c r="B1278" s="32" t="s">
        <v>2238</v>
      </c>
      <c r="C1278" s="33" t="s">
        <v>2239</v>
      </c>
      <c r="D1278" s="24">
        <v>720.95</v>
      </c>
      <c r="E1278" s="24">
        <f>MROUND(Таблица1[[#This Row],[BRUTTO, €]]*1.15,0.05)</f>
        <v>829.1</v>
      </c>
      <c r="F1278" s="20">
        <f>MROUND(Таблица1[[#This Row],[BRUTTO, €]]*1.4,0.05)</f>
        <v>1009.35</v>
      </c>
      <c r="G1278" s="24">
        <f>Таблица1[[#This Row],[ЦЕНА В МОСКВЕ, €]]-Таблица1[[#This Row],[ЦЕНА В МОСКВЕ, €]]*$I$2</f>
        <v>1009.35</v>
      </c>
      <c r="H1278" s="41">
        <f>Таблица1[[#This Row],[ЦЕНА СО СКИДКОЙ, €2]]*$H$1</f>
        <v>75701.25</v>
      </c>
      <c r="I1278" s="22"/>
    </row>
    <row r="1279" spans="1:9" ht="52.2" x14ac:dyDescent="0.3">
      <c r="A1279" s="31" t="s">
        <v>2169</v>
      </c>
      <c r="B1279" s="32" t="s">
        <v>2240</v>
      </c>
      <c r="C1279" s="33" t="s">
        <v>2241</v>
      </c>
      <c r="D1279" s="24">
        <v>720.95</v>
      </c>
      <c r="E1279" s="24">
        <f>MROUND(Таблица1[[#This Row],[BRUTTO, €]]*1.15,0.05)</f>
        <v>829.1</v>
      </c>
      <c r="F1279" s="20">
        <f>MROUND(Таблица1[[#This Row],[BRUTTO, €]]*1.4,0.05)</f>
        <v>1009.35</v>
      </c>
      <c r="G1279" s="24">
        <f>Таблица1[[#This Row],[ЦЕНА В МОСКВЕ, €]]-Таблица1[[#This Row],[ЦЕНА В МОСКВЕ, €]]*$I$2</f>
        <v>1009.35</v>
      </c>
      <c r="H1279" s="41">
        <f>Таблица1[[#This Row],[ЦЕНА СО СКИДКОЙ, €2]]*$H$1</f>
        <v>75701.25</v>
      </c>
      <c r="I1279" s="22"/>
    </row>
    <row r="1280" spans="1:9" ht="52.2" x14ac:dyDescent="0.3">
      <c r="A1280" s="31" t="s">
        <v>2169</v>
      </c>
      <c r="B1280" s="32" t="s">
        <v>2242</v>
      </c>
      <c r="C1280" s="33" t="s">
        <v>2243</v>
      </c>
      <c r="D1280" s="24">
        <v>720.95</v>
      </c>
      <c r="E1280" s="24">
        <f>MROUND(Таблица1[[#This Row],[BRUTTO, €]]*1.15,0.05)</f>
        <v>829.1</v>
      </c>
      <c r="F1280" s="20">
        <f>MROUND(Таблица1[[#This Row],[BRUTTO, €]]*1.4,0.05)</f>
        <v>1009.35</v>
      </c>
      <c r="G1280" s="24">
        <f>Таблица1[[#This Row],[ЦЕНА В МОСКВЕ, €]]-Таблица1[[#This Row],[ЦЕНА В МОСКВЕ, €]]*$I$2</f>
        <v>1009.35</v>
      </c>
      <c r="H1280" s="41">
        <f>Таблица1[[#This Row],[ЦЕНА СО СКИДКОЙ, €2]]*$H$1</f>
        <v>75701.25</v>
      </c>
      <c r="I1280" s="22"/>
    </row>
    <row r="1281" spans="1:9" ht="52.2" x14ac:dyDescent="0.3">
      <c r="A1281" s="31" t="s">
        <v>2169</v>
      </c>
      <c r="B1281" s="32" t="s">
        <v>2244</v>
      </c>
      <c r="C1281" s="33" t="s">
        <v>2245</v>
      </c>
      <c r="D1281" s="24">
        <v>720.95</v>
      </c>
      <c r="E1281" s="24">
        <f>MROUND(Таблица1[[#This Row],[BRUTTO, €]]*1.15,0.05)</f>
        <v>829.1</v>
      </c>
      <c r="F1281" s="20">
        <f>MROUND(Таблица1[[#This Row],[BRUTTO, €]]*1.4,0.05)</f>
        <v>1009.35</v>
      </c>
      <c r="G1281" s="24">
        <f>Таблица1[[#This Row],[ЦЕНА В МОСКВЕ, €]]-Таблица1[[#This Row],[ЦЕНА В МОСКВЕ, €]]*$I$2</f>
        <v>1009.35</v>
      </c>
      <c r="H1281" s="41">
        <f>Таблица1[[#This Row],[ЦЕНА СО СКИДКОЙ, €2]]*$H$1</f>
        <v>75701.25</v>
      </c>
      <c r="I1281" s="22"/>
    </row>
    <row r="1282" spans="1:9" ht="31.8" x14ac:dyDescent="0.3">
      <c r="A1282" s="31" t="s">
        <v>2169</v>
      </c>
      <c r="B1282" s="32" t="s">
        <v>2259</v>
      </c>
      <c r="C1282" s="33" t="s">
        <v>2260</v>
      </c>
      <c r="D1282" s="24">
        <v>56.35</v>
      </c>
      <c r="E1282" s="24">
        <f>MROUND(Таблица1[[#This Row],[BRUTTO, €]]*1.15,0.05)</f>
        <v>64.8</v>
      </c>
      <c r="F1282" s="20">
        <f>MROUND(Таблица1[[#This Row],[BRUTTO, €]]*1.4,0.05)</f>
        <v>78.900000000000006</v>
      </c>
      <c r="G1282" s="24">
        <f>Таблица1[[#This Row],[ЦЕНА В МОСКВЕ, €]]-Таблица1[[#This Row],[ЦЕНА В МОСКВЕ, €]]*$I$2</f>
        <v>78.900000000000006</v>
      </c>
      <c r="H1282" s="41">
        <f>Таблица1[[#This Row],[ЦЕНА СО СКИДКОЙ, €2]]*$H$1</f>
        <v>5917.5</v>
      </c>
      <c r="I1282" s="22"/>
    </row>
    <row r="1283" spans="1:9" ht="21.6" x14ac:dyDescent="0.3">
      <c r="A1283" s="31" t="s">
        <v>2169</v>
      </c>
      <c r="B1283" s="32" t="s">
        <v>2246</v>
      </c>
      <c r="C1283" s="33" t="s">
        <v>2247</v>
      </c>
      <c r="D1283" s="24">
        <v>56.35</v>
      </c>
      <c r="E1283" s="24">
        <f>MROUND(Таблица1[[#This Row],[BRUTTO, €]]*1.15,0.05)</f>
        <v>64.8</v>
      </c>
      <c r="F1283" s="20">
        <f>MROUND(Таблица1[[#This Row],[BRUTTO, €]]*1.4,0.05)</f>
        <v>78.900000000000006</v>
      </c>
      <c r="G1283" s="24">
        <f>Таблица1[[#This Row],[ЦЕНА В МОСКВЕ, €]]-Таблица1[[#This Row],[ЦЕНА В МОСКВЕ, €]]*$I$2</f>
        <v>78.900000000000006</v>
      </c>
      <c r="H1283" s="41">
        <f>Таблица1[[#This Row],[ЦЕНА СО СКИДКОЙ, €2]]*$H$1</f>
        <v>5917.5</v>
      </c>
      <c r="I1283" s="22"/>
    </row>
    <row r="1284" spans="1:9" ht="21.6" x14ac:dyDescent="0.3">
      <c r="A1284" s="31" t="s">
        <v>2169</v>
      </c>
      <c r="B1284" s="32" t="s">
        <v>2339</v>
      </c>
      <c r="C1284" s="33" t="s">
        <v>2340</v>
      </c>
      <c r="D1284" s="24">
        <v>59.95</v>
      </c>
      <c r="E1284" s="24">
        <f>MROUND(Таблица1[[#This Row],[BRUTTO, €]]*1.15,0.05)</f>
        <v>68.95</v>
      </c>
      <c r="F1284" s="20">
        <f>MROUND(Таблица1[[#This Row],[BRUTTO, €]]*1.4,0.05)</f>
        <v>83.95</v>
      </c>
      <c r="G1284" s="24">
        <f>Таблица1[[#This Row],[ЦЕНА В МОСКВЕ, €]]-Таблица1[[#This Row],[ЦЕНА В МОСКВЕ, €]]*$I$2</f>
        <v>83.95</v>
      </c>
      <c r="H1284" s="41">
        <f>Таблица1[[#This Row],[ЦЕНА СО СКИДКОЙ, €2]]*$H$1</f>
        <v>6296.25</v>
      </c>
      <c r="I1284" s="22"/>
    </row>
    <row r="1285" spans="1:9" ht="21.6" x14ac:dyDescent="0.3">
      <c r="A1285" s="31" t="s">
        <v>2169</v>
      </c>
      <c r="B1285" s="32" t="s">
        <v>2385</v>
      </c>
      <c r="C1285" s="33" t="s">
        <v>2386</v>
      </c>
      <c r="D1285" s="24">
        <v>22.85</v>
      </c>
      <c r="E1285" s="24">
        <f>MROUND(Таблица1[[#This Row],[BRUTTO, €]]*1.15,0.05)</f>
        <v>26.3</v>
      </c>
      <c r="F1285" s="20">
        <f>MROUND(Таблица1[[#This Row],[BRUTTO, €]]*1.4,0.05)</f>
        <v>32</v>
      </c>
      <c r="G1285" s="24">
        <f>Таблица1[[#This Row],[ЦЕНА В МОСКВЕ, €]]-Таблица1[[#This Row],[ЦЕНА В МОСКВЕ, €]]*$I$2</f>
        <v>32</v>
      </c>
      <c r="H1285" s="41">
        <f>Таблица1[[#This Row],[ЦЕНА СО СКИДКОЙ, €2]]*$H$1</f>
        <v>2400</v>
      </c>
      <c r="I1285" s="22"/>
    </row>
    <row r="1286" spans="1:9" ht="21.6" x14ac:dyDescent="0.3">
      <c r="A1286" s="31" t="s">
        <v>2169</v>
      </c>
      <c r="B1286" s="32" t="s">
        <v>2387</v>
      </c>
      <c r="C1286" s="33" t="s">
        <v>2388</v>
      </c>
      <c r="D1286" s="24">
        <v>22.85</v>
      </c>
      <c r="E1286" s="24">
        <f>MROUND(Таблица1[[#This Row],[BRUTTO, €]]*1.15,0.05)</f>
        <v>26.3</v>
      </c>
      <c r="F1286" s="20">
        <f>MROUND(Таблица1[[#This Row],[BRUTTO, €]]*1.4,0.05)</f>
        <v>32</v>
      </c>
      <c r="G1286" s="24">
        <f>Таблица1[[#This Row],[ЦЕНА В МОСКВЕ, €]]-Таблица1[[#This Row],[ЦЕНА В МОСКВЕ, €]]*$I$2</f>
        <v>32</v>
      </c>
      <c r="H1286" s="41">
        <f>Таблица1[[#This Row],[ЦЕНА СО СКИДКОЙ, €2]]*$H$1</f>
        <v>2400</v>
      </c>
      <c r="I1286" s="22"/>
    </row>
    <row r="1287" spans="1:9" ht="31.8" x14ac:dyDescent="0.3">
      <c r="A1287" s="31" t="s">
        <v>2169</v>
      </c>
      <c r="B1287" s="32" t="s">
        <v>2389</v>
      </c>
      <c r="C1287" s="33" t="s">
        <v>2390</v>
      </c>
      <c r="D1287" s="24">
        <v>19.2</v>
      </c>
      <c r="E1287" s="24">
        <f>MROUND(Таблица1[[#This Row],[BRUTTO, €]]*1.15,0.05)</f>
        <v>22.1</v>
      </c>
      <c r="F1287" s="20">
        <f>MROUND(Таблица1[[#This Row],[BRUTTO, €]]*1.4,0.05)</f>
        <v>26.900000000000002</v>
      </c>
      <c r="G1287" s="24">
        <f>Таблица1[[#This Row],[ЦЕНА В МОСКВЕ, €]]-Таблица1[[#This Row],[ЦЕНА В МОСКВЕ, €]]*$I$2</f>
        <v>26.900000000000002</v>
      </c>
      <c r="H1287" s="41">
        <f>Таблица1[[#This Row],[ЦЕНА СО СКИДКОЙ, €2]]*$H$1</f>
        <v>2017.5000000000002</v>
      </c>
      <c r="I1287" s="22"/>
    </row>
    <row r="1288" spans="1:9" ht="21.6" x14ac:dyDescent="0.3">
      <c r="A1288" s="31" t="s">
        <v>2169</v>
      </c>
      <c r="B1288" s="32" t="s">
        <v>2391</v>
      </c>
      <c r="C1288" s="33" t="s">
        <v>2392</v>
      </c>
      <c r="D1288" s="24">
        <v>24.75</v>
      </c>
      <c r="E1288" s="24">
        <f>MROUND(Таблица1[[#This Row],[BRUTTO, €]]*1.15,0.05)</f>
        <v>28.450000000000003</v>
      </c>
      <c r="F1288" s="20">
        <f>MROUND(Таблица1[[#This Row],[BRUTTO, €]]*1.4,0.05)</f>
        <v>34.65</v>
      </c>
      <c r="G1288" s="24">
        <f>Таблица1[[#This Row],[ЦЕНА В МОСКВЕ, €]]-Таблица1[[#This Row],[ЦЕНА В МОСКВЕ, €]]*$I$2</f>
        <v>34.65</v>
      </c>
      <c r="H1288" s="41">
        <f>Таблица1[[#This Row],[ЦЕНА СО СКИДКОЙ, €2]]*$H$1</f>
        <v>2598.75</v>
      </c>
      <c r="I1288" s="22"/>
    </row>
    <row r="1289" spans="1:9" ht="21.6" x14ac:dyDescent="0.3">
      <c r="A1289" s="31" t="s">
        <v>2169</v>
      </c>
      <c r="B1289" s="32" t="s">
        <v>2393</v>
      </c>
      <c r="C1289" s="33" t="s">
        <v>2394</v>
      </c>
      <c r="D1289" s="24">
        <v>24.75</v>
      </c>
      <c r="E1289" s="24">
        <f>MROUND(Таблица1[[#This Row],[BRUTTO, €]]*1.15,0.05)</f>
        <v>28.450000000000003</v>
      </c>
      <c r="F1289" s="20">
        <f>MROUND(Таблица1[[#This Row],[BRUTTO, €]]*1.4,0.05)</f>
        <v>34.65</v>
      </c>
      <c r="G1289" s="24">
        <f>Таблица1[[#This Row],[ЦЕНА В МОСКВЕ, €]]-Таблица1[[#This Row],[ЦЕНА В МОСКВЕ, €]]*$I$2</f>
        <v>34.65</v>
      </c>
      <c r="H1289" s="41">
        <f>Таблица1[[#This Row],[ЦЕНА СО СКИДКОЙ, €2]]*$H$1</f>
        <v>2598.75</v>
      </c>
      <c r="I1289" s="22"/>
    </row>
    <row r="1290" spans="1:9" ht="21.6" x14ac:dyDescent="0.3">
      <c r="A1290" s="31" t="s">
        <v>2169</v>
      </c>
      <c r="B1290" s="32" t="s">
        <v>2395</v>
      </c>
      <c r="C1290" s="33" t="s">
        <v>2396</v>
      </c>
      <c r="D1290" s="24">
        <v>19.2</v>
      </c>
      <c r="E1290" s="24">
        <f>MROUND(Таблица1[[#This Row],[BRUTTO, €]]*1.15,0.05)</f>
        <v>22.1</v>
      </c>
      <c r="F1290" s="20">
        <f>MROUND(Таблица1[[#This Row],[BRUTTO, €]]*1.4,0.05)</f>
        <v>26.900000000000002</v>
      </c>
      <c r="G1290" s="24">
        <f>Таблица1[[#This Row],[ЦЕНА В МОСКВЕ, €]]-Таблица1[[#This Row],[ЦЕНА В МОСКВЕ, €]]*$I$2</f>
        <v>26.900000000000002</v>
      </c>
      <c r="H1290" s="41">
        <f>Таблица1[[#This Row],[ЦЕНА СО СКИДКОЙ, €2]]*$H$1</f>
        <v>2017.5000000000002</v>
      </c>
      <c r="I1290" s="22"/>
    </row>
    <row r="1291" spans="1:9" ht="21.6" x14ac:dyDescent="0.3">
      <c r="A1291" s="31" t="s">
        <v>2169</v>
      </c>
      <c r="B1291" s="32" t="s">
        <v>2357</v>
      </c>
      <c r="C1291" s="33" t="s">
        <v>2358</v>
      </c>
      <c r="D1291" s="24">
        <v>8.35</v>
      </c>
      <c r="E1291" s="24">
        <f>MROUND(Таблица1[[#This Row],[BRUTTO, €]]*1.15,0.05)</f>
        <v>9.6000000000000014</v>
      </c>
      <c r="F1291" s="20">
        <f>MROUND(Таблица1[[#This Row],[BRUTTO, €]]*1.4,0.05)</f>
        <v>11.700000000000001</v>
      </c>
      <c r="G1291" s="24">
        <f>Таблица1[[#This Row],[ЦЕНА В МОСКВЕ, €]]-Таблица1[[#This Row],[ЦЕНА В МОСКВЕ, €]]*$I$2</f>
        <v>11.700000000000001</v>
      </c>
      <c r="H1291" s="41">
        <f>Таблица1[[#This Row],[ЦЕНА СО СКИДКОЙ, €2]]*$H$1</f>
        <v>877.50000000000011</v>
      </c>
      <c r="I1291" s="22"/>
    </row>
    <row r="1292" spans="1:9" ht="21.6" x14ac:dyDescent="0.3">
      <c r="A1292" s="31" t="s">
        <v>2169</v>
      </c>
      <c r="B1292" s="32" t="s">
        <v>2359</v>
      </c>
      <c r="C1292" s="33" t="s">
        <v>2360</v>
      </c>
      <c r="D1292" s="24">
        <v>44.15</v>
      </c>
      <c r="E1292" s="24">
        <f>MROUND(Таблица1[[#This Row],[BRUTTO, €]]*1.15,0.05)</f>
        <v>50.75</v>
      </c>
      <c r="F1292" s="20">
        <f>MROUND(Таблица1[[#This Row],[BRUTTO, €]]*1.4,0.05)</f>
        <v>61.800000000000004</v>
      </c>
      <c r="G1292" s="24">
        <f>Таблица1[[#This Row],[ЦЕНА В МОСКВЕ, €]]-Таблица1[[#This Row],[ЦЕНА В МОСКВЕ, €]]*$I$2</f>
        <v>61.800000000000004</v>
      </c>
      <c r="H1292" s="41">
        <f>Таблица1[[#This Row],[ЦЕНА СО СКИДКОЙ, €2]]*$H$1</f>
        <v>4635</v>
      </c>
      <c r="I1292" s="22"/>
    </row>
    <row r="1293" spans="1:9" ht="21.6" x14ac:dyDescent="0.3">
      <c r="A1293" s="31" t="s">
        <v>2419</v>
      </c>
      <c r="B1293" s="32" t="s">
        <v>2420</v>
      </c>
      <c r="C1293" s="33" t="s">
        <v>2421</v>
      </c>
      <c r="D1293" s="24">
        <v>310.95</v>
      </c>
      <c r="E1293" s="24">
        <f>MROUND(Таблица1[[#This Row],[BRUTTO, €]]*1.15,0.05)</f>
        <v>357.6</v>
      </c>
      <c r="F1293" s="20">
        <f>MROUND(Таблица1[[#This Row],[BRUTTO, €]]*1.4,0.05)</f>
        <v>435.35</v>
      </c>
      <c r="G1293" s="24">
        <f>Таблица1[[#This Row],[ЦЕНА В МОСКВЕ, €]]-Таблица1[[#This Row],[ЦЕНА В МОСКВЕ, €]]*$I$2</f>
        <v>435.35</v>
      </c>
      <c r="H1293" s="41">
        <f>Таблица1[[#This Row],[ЦЕНА СО СКИДКОЙ, €2]]*$H$1</f>
        <v>32651.25</v>
      </c>
      <c r="I1293" s="22"/>
    </row>
    <row r="1294" spans="1:9" ht="21.6" x14ac:dyDescent="0.3">
      <c r="A1294" s="31" t="s">
        <v>2419</v>
      </c>
      <c r="B1294" s="32" t="s">
        <v>2428</v>
      </c>
      <c r="C1294" s="33" t="s">
        <v>2429</v>
      </c>
      <c r="D1294" s="24">
        <v>115.05</v>
      </c>
      <c r="E1294" s="24">
        <f>MROUND(Таблица1[[#This Row],[BRUTTO, €]]*1.15,0.05)</f>
        <v>132.30000000000001</v>
      </c>
      <c r="F1294" s="20">
        <f>MROUND(Таблица1[[#This Row],[BRUTTO, €]]*1.4,0.05)</f>
        <v>161.05000000000001</v>
      </c>
      <c r="G1294" s="24">
        <f>Таблица1[[#This Row],[ЦЕНА В МОСКВЕ, €]]-Таблица1[[#This Row],[ЦЕНА В МОСКВЕ, €]]*$I$2</f>
        <v>161.05000000000001</v>
      </c>
      <c r="H1294" s="41">
        <f>Таблица1[[#This Row],[ЦЕНА СО СКИДКОЙ, €2]]*$H$1</f>
        <v>12078.75</v>
      </c>
      <c r="I1294" s="22"/>
    </row>
    <row r="1295" spans="1:9" ht="21.6" x14ac:dyDescent="0.3">
      <c r="A1295" s="31" t="s">
        <v>2419</v>
      </c>
      <c r="B1295" s="32" t="s">
        <v>2422</v>
      </c>
      <c r="C1295" s="33" t="s">
        <v>2423</v>
      </c>
      <c r="D1295" s="24">
        <v>313.2</v>
      </c>
      <c r="E1295" s="24">
        <f>MROUND(Таблица1[[#This Row],[BRUTTO, €]]*1.15,0.05)</f>
        <v>360.20000000000005</v>
      </c>
      <c r="F1295" s="20">
        <f>MROUND(Таблица1[[#This Row],[BRUTTO, €]]*1.4,0.05)</f>
        <v>438.5</v>
      </c>
      <c r="G1295" s="24">
        <f>Таблица1[[#This Row],[ЦЕНА В МОСКВЕ, €]]-Таблица1[[#This Row],[ЦЕНА В МОСКВЕ, €]]*$I$2</f>
        <v>438.5</v>
      </c>
      <c r="H1295" s="41">
        <f>Таблица1[[#This Row],[ЦЕНА СО СКИДКОЙ, €2]]*$H$1</f>
        <v>32887.5</v>
      </c>
      <c r="I1295" s="22"/>
    </row>
    <row r="1296" spans="1:9" ht="21.6" x14ac:dyDescent="0.3">
      <c r="A1296" s="31" t="s">
        <v>2419</v>
      </c>
      <c r="B1296" s="32" t="s">
        <v>2424</v>
      </c>
      <c r="C1296" s="33" t="s">
        <v>2423</v>
      </c>
      <c r="D1296" s="24">
        <v>313.2</v>
      </c>
      <c r="E1296" s="24">
        <f>MROUND(Таблица1[[#This Row],[BRUTTO, €]]*1.15,0.05)</f>
        <v>360.20000000000005</v>
      </c>
      <c r="F1296" s="20">
        <f>MROUND(Таблица1[[#This Row],[BRUTTO, €]]*1.4,0.05)</f>
        <v>438.5</v>
      </c>
      <c r="G1296" s="24">
        <f>Таблица1[[#This Row],[ЦЕНА В МОСКВЕ, €]]-Таблица1[[#This Row],[ЦЕНА В МОСКВЕ, €]]*$I$2</f>
        <v>438.5</v>
      </c>
      <c r="H1296" s="41">
        <f>Таблица1[[#This Row],[ЦЕНА СО СКИДКОЙ, €2]]*$H$1</f>
        <v>32887.5</v>
      </c>
      <c r="I1296" s="22"/>
    </row>
    <row r="1297" spans="1:9" ht="42" x14ac:dyDescent="0.3">
      <c r="A1297" s="31" t="s">
        <v>2419</v>
      </c>
      <c r="B1297" s="32" t="s">
        <v>3088</v>
      </c>
      <c r="C1297" s="33" t="s">
        <v>3049</v>
      </c>
      <c r="D1297" s="24">
        <v>353</v>
      </c>
      <c r="E1297" s="24">
        <f>MROUND(Таблица1[[#This Row],[BRUTTO, €]]*1.15,0.05)</f>
        <v>405.95000000000005</v>
      </c>
      <c r="F1297" s="20">
        <f>MROUND(Таблица1[[#This Row],[BRUTTO, €]]*1.4,0.05)</f>
        <v>494.20000000000005</v>
      </c>
      <c r="G1297" s="24">
        <f>Таблица1[[#This Row],[ЦЕНА В МОСКВЕ, €]]-Таблица1[[#This Row],[ЦЕНА В МОСКВЕ, €]]*$I$2</f>
        <v>494.20000000000005</v>
      </c>
      <c r="H1297" s="41">
        <f>Таблица1[[#This Row],[ЦЕНА СО СКИДКОЙ, €2]]*$H$1</f>
        <v>37065</v>
      </c>
      <c r="I1297" s="22"/>
    </row>
    <row r="1298" spans="1:9" ht="21.6" x14ac:dyDescent="0.3">
      <c r="A1298" s="31" t="s">
        <v>2419</v>
      </c>
      <c r="B1298" s="32" t="s">
        <v>2430</v>
      </c>
      <c r="C1298" s="33" t="s">
        <v>2431</v>
      </c>
      <c r="D1298" s="24">
        <v>493.2</v>
      </c>
      <c r="E1298" s="24">
        <f>MROUND(Таблица1[[#This Row],[BRUTTO, €]]*1.15,0.05)</f>
        <v>567.20000000000005</v>
      </c>
      <c r="F1298" s="20">
        <f>MROUND(Таблица1[[#This Row],[BRUTTO, €]]*1.4,0.05)</f>
        <v>690.5</v>
      </c>
      <c r="G1298" s="24">
        <f>Таблица1[[#This Row],[ЦЕНА В МОСКВЕ, €]]-Таблица1[[#This Row],[ЦЕНА В МОСКВЕ, €]]*$I$2</f>
        <v>690.5</v>
      </c>
      <c r="H1298" s="41">
        <f>Таблица1[[#This Row],[ЦЕНА СО СКИДКОЙ, €2]]*$H$1</f>
        <v>51787.5</v>
      </c>
      <c r="I1298" s="22"/>
    </row>
    <row r="1299" spans="1:9" ht="31.8" x14ac:dyDescent="0.3">
      <c r="A1299" s="31" t="s">
        <v>2419</v>
      </c>
      <c r="B1299" s="32" t="s">
        <v>2425</v>
      </c>
      <c r="C1299" s="33" t="s">
        <v>2426</v>
      </c>
      <c r="D1299" s="24">
        <v>396.45</v>
      </c>
      <c r="E1299" s="24">
        <f>MROUND(Таблица1[[#This Row],[BRUTTO, €]]*1.15,0.05)</f>
        <v>455.90000000000003</v>
      </c>
      <c r="F1299" s="20">
        <f>MROUND(Таблица1[[#This Row],[BRUTTO, €]]*1.4,0.05)</f>
        <v>555.05000000000007</v>
      </c>
      <c r="G1299" s="24">
        <f>Таблица1[[#This Row],[ЦЕНА В МОСКВЕ, €]]-Таблица1[[#This Row],[ЦЕНА В МОСКВЕ, €]]*$I$2</f>
        <v>555.05000000000007</v>
      </c>
      <c r="H1299" s="41">
        <f>Таблица1[[#This Row],[ЦЕНА СО СКИДКОЙ, €2]]*$H$1</f>
        <v>41628.750000000007</v>
      </c>
      <c r="I1299" s="22"/>
    </row>
    <row r="1300" spans="1:9" ht="31.8" x14ac:dyDescent="0.3">
      <c r="A1300" s="31" t="s">
        <v>2419</v>
      </c>
      <c r="B1300" s="32" t="s">
        <v>2427</v>
      </c>
      <c r="C1300" s="33" t="s">
        <v>2426</v>
      </c>
      <c r="D1300" s="24">
        <v>396.45</v>
      </c>
      <c r="E1300" s="24">
        <f>MROUND(Таблица1[[#This Row],[BRUTTO, €]]*1.15,0.05)</f>
        <v>455.90000000000003</v>
      </c>
      <c r="F1300" s="20">
        <f>MROUND(Таблица1[[#This Row],[BRUTTO, €]]*1.4,0.05)</f>
        <v>555.05000000000007</v>
      </c>
      <c r="G1300" s="24">
        <f>Таблица1[[#This Row],[ЦЕНА В МОСКВЕ, €]]-Таблица1[[#This Row],[ЦЕНА В МОСКВЕ, €]]*$I$2</f>
        <v>555.05000000000007</v>
      </c>
      <c r="H1300" s="41">
        <f>Таблица1[[#This Row],[ЦЕНА СО СКИДКОЙ, €2]]*$H$1</f>
        <v>41628.750000000007</v>
      </c>
      <c r="I1300" s="22"/>
    </row>
    <row r="1301" spans="1:9" ht="21.6" x14ac:dyDescent="0.3">
      <c r="A1301" s="31" t="s">
        <v>2419</v>
      </c>
      <c r="B1301" s="32" t="s">
        <v>2434</v>
      </c>
      <c r="C1301" s="33" t="s">
        <v>2435</v>
      </c>
      <c r="D1301" s="24">
        <v>43.9</v>
      </c>
      <c r="E1301" s="24">
        <f>MROUND(Таблица1[[#This Row],[BRUTTO, €]]*1.15,0.05)</f>
        <v>50.5</v>
      </c>
      <c r="F1301" s="20">
        <f>MROUND(Таблица1[[#This Row],[BRUTTO, €]]*1.4,0.05)</f>
        <v>61.45</v>
      </c>
      <c r="G1301" s="24">
        <f>Таблица1[[#This Row],[ЦЕНА В МОСКВЕ, €]]-Таблица1[[#This Row],[ЦЕНА В МОСКВЕ, €]]*$I$2</f>
        <v>61.45</v>
      </c>
      <c r="H1301" s="41">
        <f>Таблица1[[#This Row],[ЦЕНА СО СКИДКОЙ, €2]]*$H$1</f>
        <v>4608.75</v>
      </c>
      <c r="I1301" s="22"/>
    </row>
    <row r="1302" spans="1:9" ht="31.8" x14ac:dyDescent="0.3">
      <c r="A1302" s="31" t="s">
        <v>2419</v>
      </c>
      <c r="B1302" s="32" t="s">
        <v>2432</v>
      </c>
      <c r="C1302" s="33" t="s">
        <v>2433</v>
      </c>
      <c r="D1302" s="24">
        <v>525.5</v>
      </c>
      <c r="E1302" s="24">
        <f>MROUND(Таблица1[[#This Row],[BRUTTO, €]]*1.15,0.05)</f>
        <v>604.30000000000007</v>
      </c>
      <c r="F1302" s="20">
        <f>MROUND(Таблица1[[#This Row],[BRUTTO, €]]*1.4,0.05)</f>
        <v>735.7</v>
      </c>
      <c r="G1302" s="24">
        <f>Таблица1[[#This Row],[ЦЕНА В МОСКВЕ, €]]-Таблица1[[#This Row],[ЦЕНА В МОСКВЕ, €]]*$I$2</f>
        <v>735.7</v>
      </c>
      <c r="H1302" s="41">
        <f>Таблица1[[#This Row],[ЦЕНА СО СКИДКОЙ, €2]]*$H$1</f>
        <v>55177.5</v>
      </c>
      <c r="I1302" s="22"/>
    </row>
    <row r="1303" spans="1:9" ht="31.8" x14ac:dyDescent="0.3">
      <c r="A1303" s="31" t="s">
        <v>2419</v>
      </c>
      <c r="B1303" s="32" t="s">
        <v>1899</v>
      </c>
      <c r="C1303" s="33" t="s">
        <v>1900</v>
      </c>
      <c r="D1303" s="24">
        <v>525.5</v>
      </c>
      <c r="E1303" s="24">
        <f>MROUND(Таблица1[[#This Row],[BRUTTO, €]]*1.15,0.05)</f>
        <v>604.30000000000007</v>
      </c>
      <c r="F1303" s="20">
        <f>MROUND(Таблица1[[#This Row],[BRUTTO, €]]*1.4,0.05)</f>
        <v>735.7</v>
      </c>
      <c r="G1303" s="24">
        <f>Таблица1[[#This Row],[ЦЕНА В МОСКВЕ, €]]-Таблица1[[#This Row],[ЦЕНА В МОСКВЕ, €]]*$I$2</f>
        <v>735.7</v>
      </c>
      <c r="H1303" s="41">
        <f>Таблица1[[#This Row],[ЦЕНА СО СКИДКОЙ, €2]]*$H$1</f>
        <v>55177.5</v>
      </c>
      <c r="I1303" s="22"/>
    </row>
    <row r="1304" spans="1:9" ht="21.6" x14ac:dyDescent="0.3">
      <c r="A1304" s="31" t="s">
        <v>2419</v>
      </c>
      <c r="B1304" s="32" t="s">
        <v>2436</v>
      </c>
      <c r="C1304" s="33" t="s">
        <v>2437</v>
      </c>
      <c r="D1304" s="24">
        <v>52.95</v>
      </c>
      <c r="E1304" s="24">
        <f>MROUND(Таблица1[[#This Row],[BRUTTO, €]]*1.15,0.05)</f>
        <v>60.900000000000006</v>
      </c>
      <c r="F1304" s="20">
        <f>MROUND(Таблица1[[#This Row],[BRUTTO, €]]*1.4,0.05)</f>
        <v>74.150000000000006</v>
      </c>
      <c r="G1304" s="24">
        <f>Таблица1[[#This Row],[ЦЕНА В МОСКВЕ, €]]-Таблица1[[#This Row],[ЦЕНА В МОСКВЕ, €]]*$I$2</f>
        <v>74.150000000000006</v>
      </c>
      <c r="H1304" s="41">
        <f>Таблица1[[#This Row],[ЦЕНА СО СКИДКОЙ, €2]]*$H$1</f>
        <v>5561.25</v>
      </c>
      <c r="I1304" s="22"/>
    </row>
    <row r="1305" spans="1:9" ht="21.6" x14ac:dyDescent="0.3">
      <c r="A1305" s="31" t="s">
        <v>2419</v>
      </c>
      <c r="B1305" s="32" t="s">
        <v>2438</v>
      </c>
      <c r="C1305" s="33" t="s">
        <v>2439</v>
      </c>
      <c r="D1305" s="24">
        <v>261.95</v>
      </c>
      <c r="E1305" s="24">
        <f>MROUND(Таблица1[[#This Row],[BRUTTO, €]]*1.15,0.05)</f>
        <v>301.25</v>
      </c>
      <c r="F1305" s="20">
        <f>MROUND(Таблица1[[#This Row],[BRUTTO, €]]*1.4,0.05)</f>
        <v>366.75</v>
      </c>
      <c r="G1305" s="24">
        <f>Таблица1[[#This Row],[ЦЕНА В МОСКВЕ, €]]-Таблица1[[#This Row],[ЦЕНА В МОСКВЕ, €]]*$I$2</f>
        <v>366.75</v>
      </c>
      <c r="H1305" s="41">
        <f>Таблица1[[#This Row],[ЦЕНА СО СКИДКОЙ, €2]]*$H$1</f>
        <v>27506.25</v>
      </c>
      <c r="I1305" s="22"/>
    </row>
    <row r="1306" spans="1:9" ht="21.6" x14ac:dyDescent="0.3">
      <c r="A1306" s="31" t="s">
        <v>2419</v>
      </c>
      <c r="B1306" s="32" t="s">
        <v>2440</v>
      </c>
      <c r="C1306" s="33" t="s">
        <v>2429</v>
      </c>
      <c r="D1306" s="24">
        <v>177.4</v>
      </c>
      <c r="E1306" s="24">
        <f>MROUND(Таблица1[[#This Row],[BRUTTO, €]]*1.15,0.05)</f>
        <v>204</v>
      </c>
      <c r="F1306" s="20">
        <f>MROUND(Таблица1[[#This Row],[BRUTTO, €]]*1.4,0.05)</f>
        <v>248.35000000000002</v>
      </c>
      <c r="G1306" s="24">
        <f>Таблица1[[#This Row],[ЦЕНА В МОСКВЕ, €]]-Таблица1[[#This Row],[ЦЕНА В МОСКВЕ, €]]*$I$2</f>
        <v>248.35000000000002</v>
      </c>
      <c r="H1306" s="41">
        <f>Таблица1[[#This Row],[ЦЕНА СО СКИДКОЙ, €2]]*$H$1</f>
        <v>18626.25</v>
      </c>
      <c r="I1306" s="22"/>
    </row>
    <row r="1307" spans="1:9" ht="21.6" x14ac:dyDescent="0.3">
      <c r="A1307" s="31" t="s">
        <v>2419</v>
      </c>
      <c r="B1307" s="32" t="s">
        <v>3139</v>
      </c>
      <c r="C1307" s="33" t="s">
        <v>3142</v>
      </c>
      <c r="D1307" s="24">
        <v>112.45</v>
      </c>
      <c r="E1307" s="24">
        <f>MROUND(Таблица1[[#This Row],[BRUTTO, €]]*1.15,0.05)</f>
        <v>129.30000000000001</v>
      </c>
      <c r="F1307" s="20">
        <f>MROUND(Таблица1[[#This Row],[BRUTTO, €]]*1.4,0.05)</f>
        <v>157.45000000000002</v>
      </c>
      <c r="G1307" s="24">
        <f>Таблица1[[#This Row],[ЦЕНА В МОСКВЕ, €]]-Таблица1[[#This Row],[ЦЕНА В МОСКВЕ, €]]*$I$2</f>
        <v>157.45000000000002</v>
      </c>
      <c r="H1307" s="41">
        <f>Таблица1[[#This Row],[ЦЕНА СО СКИДКОЙ, €2]]*$H$1</f>
        <v>11808.750000000002</v>
      </c>
      <c r="I1307" s="22"/>
    </row>
    <row r="1308" spans="1:9" ht="21.6" x14ac:dyDescent="0.3">
      <c r="A1308" s="31" t="s">
        <v>2419</v>
      </c>
      <c r="B1308" s="32" t="s">
        <v>3137</v>
      </c>
      <c r="C1308" s="33" t="s">
        <v>3143</v>
      </c>
      <c r="D1308" s="24">
        <v>126</v>
      </c>
      <c r="E1308" s="24">
        <f>MROUND(Таблица1[[#This Row],[BRUTTO, €]]*1.15,0.05)</f>
        <v>144.9</v>
      </c>
      <c r="F1308" s="20">
        <f>MROUND(Таблица1[[#This Row],[BRUTTO, €]]*1.4,0.05)</f>
        <v>176.4</v>
      </c>
      <c r="G1308" s="24">
        <f>Таблица1[[#This Row],[ЦЕНА В МОСКВЕ, €]]-Таблица1[[#This Row],[ЦЕНА В МОСКВЕ, €]]*$I$2</f>
        <v>176.4</v>
      </c>
      <c r="H1308" s="41">
        <f>Таблица1[[#This Row],[ЦЕНА СО СКИДКОЙ, €2]]*$H$1</f>
        <v>13230</v>
      </c>
      <c r="I1308" s="22"/>
    </row>
    <row r="1309" spans="1:9" ht="21.6" x14ac:dyDescent="0.3">
      <c r="A1309" s="31" t="s">
        <v>2419</v>
      </c>
      <c r="B1309" s="32" t="s">
        <v>3140</v>
      </c>
      <c r="C1309" s="33" t="s">
        <v>3144</v>
      </c>
      <c r="D1309" s="24">
        <v>112.45</v>
      </c>
      <c r="E1309" s="24">
        <f>MROUND(Таблица1[[#This Row],[BRUTTO, €]]*1.15,0.05)</f>
        <v>129.30000000000001</v>
      </c>
      <c r="F1309" s="20">
        <f>MROUND(Таблица1[[#This Row],[BRUTTO, €]]*1.4,0.05)</f>
        <v>157.45000000000002</v>
      </c>
      <c r="G1309" s="24">
        <f>Таблица1[[#This Row],[ЦЕНА В МОСКВЕ, €]]-Таблица1[[#This Row],[ЦЕНА В МОСКВЕ, €]]*$I$2</f>
        <v>157.45000000000002</v>
      </c>
      <c r="H1309" s="41">
        <f>Таблица1[[#This Row],[ЦЕНА СО СКИДКОЙ, €2]]*$H$1</f>
        <v>11808.750000000002</v>
      </c>
      <c r="I1309" s="22"/>
    </row>
    <row r="1310" spans="1:9" ht="21.6" x14ac:dyDescent="0.3">
      <c r="A1310" s="31" t="s">
        <v>2419</v>
      </c>
      <c r="B1310" s="32" t="s">
        <v>3141</v>
      </c>
      <c r="C1310" s="33" t="s">
        <v>3145</v>
      </c>
      <c r="D1310" s="24">
        <v>131.1</v>
      </c>
      <c r="E1310" s="24">
        <f>MROUND(Таблица1[[#This Row],[BRUTTO, €]]*1.15,0.05)</f>
        <v>150.75</v>
      </c>
      <c r="F1310" s="20">
        <f>MROUND(Таблица1[[#This Row],[BRUTTO, €]]*1.4,0.05)</f>
        <v>183.55</v>
      </c>
      <c r="G1310" s="24">
        <f>Таблица1[[#This Row],[ЦЕНА В МОСКВЕ, €]]-Таблица1[[#This Row],[ЦЕНА В МОСКВЕ, €]]*$I$2</f>
        <v>183.55</v>
      </c>
      <c r="H1310" s="41">
        <f>Таблица1[[#This Row],[ЦЕНА СО СКИДКОЙ, €2]]*$H$1</f>
        <v>13766.25</v>
      </c>
      <c r="I1310" s="22"/>
    </row>
    <row r="1311" spans="1:9" ht="21.6" x14ac:dyDescent="0.3">
      <c r="A1311" s="31" t="s">
        <v>2419</v>
      </c>
      <c r="B1311" s="32" t="s">
        <v>3138</v>
      </c>
      <c r="C1311" s="33" t="s">
        <v>3146</v>
      </c>
      <c r="D1311" s="24">
        <v>151.94999999999999</v>
      </c>
      <c r="E1311" s="24">
        <f>MROUND(Таблица1[[#This Row],[BRUTTO, €]]*1.15,0.05)</f>
        <v>174.75</v>
      </c>
      <c r="F1311" s="20">
        <f>MROUND(Таблица1[[#This Row],[BRUTTO, €]]*1.4,0.05)</f>
        <v>212.75</v>
      </c>
      <c r="G1311" s="24">
        <f>Таблица1[[#This Row],[ЦЕНА В МОСКВЕ, €]]-Таблица1[[#This Row],[ЦЕНА В МОСКВЕ, €]]*$I$2</f>
        <v>212.75</v>
      </c>
      <c r="H1311" s="41">
        <f>Таблица1[[#This Row],[ЦЕНА СО СКИДКОЙ, €2]]*$H$1</f>
        <v>15956.25</v>
      </c>
      <c r="I1311" s="22"/>
    </row>
    <row r="1312" spans="1:9" ht="31.8" x14ac:dyDescent="0.3">
      <c r="A1312" s="31" t="s">
        <v>2419</v>
      </c>
      <c r="B1312" s="32" t="s">
        <v>3156</v>
      </c>
      <c r="C1312" s="33" t="s">
        <v>3157</v>
      </c>
      <c r="D1312" s="24">
        <v>257.85000000000002</v>
      </c>
      <c r="E1312" s="24">
        <f>MROUND(Таблица1[[#This Row],[BRUTTO, €]]*1.15,0.05)</f>
        <v>296.55</v>
      </c>
      <c r="F1312" s="20">
        <f>MROUND(Таблица1[[#This Row],[BRUTTO, €]]*1.4,0.05)</f>
        <v>361</v>
      </c>
      <c r="G1312" s="24">
        <f>Таблица1[[#This Row],[ЦЕНА В МОСКВЕ, €]]-Таблица1[[#This Row],[ЦЕНА В МОСКВЕ, €]]*$I$2</f>
        <v>361</v>
      </c>
      <c r="H1312" s="41">
        <f>Таблица1[[#This Row],[ЦЕНА СО СКИДКОЙ, €2]]*$H$1</f>
        <v>27075</v>
      </c>
      <c r="I1312" s="22"/>
    </row>
    <row r="1313" spans="1:9" ht="21.6" x14ac:dyDescent="0.3">
      <c r="A1313" s="31" t="s">
        <v>2419</v>
      </c>
      <c r="B1313" s="32" t="s">
        <v>3162</v>
      </c>
      <c r="C1313" s="33" t="s">
        <v>3165</v>
      </c>
      <c r="D1313" s="24">
        <v>149.9</v>
      </c>
      <c r="E1313" s="24">
        <f>MROUND(Таблица1[[#This Row],[BRUTTO, €]]*1.15,0.05)</f>
        <v>172.4</v>
      </c>
      <c r="F1313" s="20">
        <f>MROUND(Таблица1[[#This Row],[BRUTTO, €]]*1.4,0.05)</f>
        <v>209.85000000000002</v>
      </c>
      <c r="G1313" s="24">
        <f>Таблица1[[#This Row],[ЦЕНА В МОСКВЕ, €]]-Таблица1[[#This Row],[ЦЕНА В МОСКВЕ, €]]*$I$2</f>
        <v>209.85000000000002</v>
      </c>
      <c r="H1313" s="41">
        <f>Таблица1[[#This Row],[ЦЕНА СО СКИДКОЙ, €2]]*$H$1</f>
        <v>15738.750000000002</v>
      </c>
      <c r="I1313" s="22"/>
    </row>
    <row r="1314" spans="1:9" ht="21.6" x14ac:dyDescent="0.3">
      <c r="A1314" s="31" t="s">
        <v>2419</v>
      </c>
      <c r="B1314" s="32" t="s">
        <v>3159</v>
      </c>
      <c r="C1314" s="33" t="s">
        <v>3166</v>
      </c>
      <c r="D1314" s="24">
        <v>163.44999999999999</v>
      </c>
      <c r="E1314" s="24">
        <f>MROUND(Таблица1[[#This Row],[BRUTTO, €]]*1.15,0.05)</f>
        <v>187.95000000000002</v>
      </c>
      <c r="F1314" s="20">
        <f>MROUND(Таблица1[[#This Row],[BRUTTO, €]]*1.4,0.05)</f>
        <v>228.85000000000002</v>
      </c>
      <c r="G1314" s="24">
        <f>Таблица1[[#This Row],[ЦЕНА В МОСКВЕ, €]]-Таблица1[[#This Row],[ЦЕНА В МОСКВЕ, €]]*$I$2</f>
        <v>228.85000000000002</v>
      </c>
      <c r="H1314" s="41">
        <f>Таблица1[[#This Row],[ЦЕНА СО СКИДКОЙ, €2]]*$H$1</f>
        <v>17163.75</v>
      </c>
      <c r="I1314" s="22"/>
    </row>
    <row r="1315" spans="1:9" ht="21.6" x14ac:dyDescent="0.3">
      <c r="A1315" s="31" t="s">
        <v>2419</v>
      </c>
      <c r="B1315" s="32" t="s">
        <v>3160</v>
      </c>
      <c r="C1315" s="33" t="s">
        <v>3167</v>
      </c>
      <c r="D1315" s="24">
        <v>180.65</v>
      </c>
      <c r="E1315" s="24">
        <f>MROUND(Таблица1[[#This Row],[BRUTTO, €]]*1.15,0.05)</f>
        <v>207.75</v>
      </c>
      <c r="F1315" s="20">
        <f>MROUND(Таблица1[[#This Row],[BRUTTO, €]]*1.4,0.05)</f>
        <v>252.9</v>
      </c>
      <c r="G1315" s="24">
        <f>Таблица1[[#This Row],[ЦЕНА В МОСКВЕ, €]]-Таблица1[[#This Row],[ЦЕНА В МОСКВЕ, €]]*$I$2</f>
        <v>252.9</v>
      </c>
      <c r="H1315" s="41">
        <f>Таблица1[[#This Row],[ЦЕНА СО СКИДКОЙ, €2]]*$H$1</f>
        <v>18967.5</v>
      </c>
      <c r="I1315" s="22"/>
    </row>
    <row r="1316" spans="1:9" ht="31.8" x14ac:dyDescent="0.3">
      <c r="A1316" s="31" t="s">
        <v>2419</v>
      </c>
      <c r="B1316" s="32" t="s">
        <v>3161</v>
      </c>
      <c r="C1316" s="33" t="s">
        <v>3168</v>
      </c>
      <c r="D1316" s="24">
        <v>181.65</v>
      </c>
      <c r="E1316" s="24">
        <f>MROUND(Таблица1[[#This Row],[BRUTTO, €]]*1.15,0.05)</f>
        <v>208.9</v>
      </c>
      <c r="F1316" s="20">
        <f>MROUND(Таблица1[[#This Row],[BRUTTO, €]]*1.4,0.05)</f>
        <v>254.3</v>
      </c>
      <c r="G1316" s="24">
        <f>Таблица1[[#This Row],[ЦЕНА В МОСКВЕ, €]]-Таблица1[[#This Row],[ЦЕНА В МОСКВЕ, €]]*$I$2</f>
        <v>254.3</v>
      </c>
      <c r="H1316" s="41">
        <f>Таблица1[[#This Row],[ЦЕНА СО СКИДКОЙ, €2]]*$H$1</f>
        <v>19072.5</v>
      </c>
      <c r="I1316" s="22"/>
    </row>
    <row r="1317" spans="1:9" ht="21.6" x14ac:dyDescent="0.3">
      <c r="A1317" s="31" t="s">
        <v>2419</v>
      </c>
      <c r="B1317" s="32" t="s">
        <v>3174</v>
      </c>
      <c r="C1317" s="33" t="s">
        <v>3177</v>
      </c>
      <c r="D1317" s="24">
        <v>328.5</v>
      </c>
      <c r="E1317" s="24">
        <f>MROUND(Таблица1[[#This Row],[BRUTTO, €]]*1.15,0.05)</f>
        <v>377.75</v>
      </c>
      <c r="F1317" s="20">
        <f>MROUND(Таблица1[[#This Row],[BRUTTO, €]]*1.4,0.05)</f>
        <v>459.90000000000003</v>
      </c>
      <c r="G1317" s="24">
        <f>Таблица1[[#This Row],[ЦЕНА В МОСКВЕ, €]]-Таблица1[[#This Row],[ЦЕНА В МОСКВЕ, €]]*$I$2</f>
        <v>459.90000000000003</v>
      </c>
      <c r="H1317" s="41">
        <f>Таблица1[[#This Row],[ЦЕНА СО СКИДКОЙ, €2]]*$H$1</f>
        <v>34492.5</v>
      </c>
      <c r="I1317" s="22"/>
    </row>
    <row r="1318" spans="1:9" ht="21.6" x14ac:dyDescent="0.3">
      <c r="A1318" s="31" t="s">
        <v>2419</v>
      </c>
      <c r="B1318" s="32" t="s">
        <v>3178</v>
      </c>
      <c r="C1318" s="33" t="s">
        <v>3179</v>
      </c>
      <c r="D1318" s="24">
        <v>235.05</v>
      </c>
      <c r="E1318" s="24">
        <f>MROUND(Таблица1[[#This Row],[BRUTTO, €]]*1.15,0.05)</f>
        <v>270.3</v>
      </c>
      <c r="F1318" s="20">
        <f>MROUND(Таблица1[[#This Row],[BRUTTO, €]]*1.4,0.05)</f>
        <v>329.05</v>
      </c>
      <c r="G1318" s="24">
        <f>Таблица1[[#This Row],[ЦЕНА В МОСКВЕ, €]]-Таблица1[[#This Row],[ЦЕНА В МОСКВЕ, €]]*$I$2</f>
        <v>329.05</v>
      </c>
      <c r="H1318" s="41">
        <f>Таблица1[[#This Row],[ЦЕНА СО СКИДКОЙ, €2]]*$H$1</f>
        <v>24678.75</v>
      </c>
      <c r="I1318" s="22"/>
    </row>
    <row r="1319" spans="1:9" ht="21.6" x14ac:dyDescent="0.3">
      <c r="A1319" s="31" t="s">
        <v>2419</v>
      </c>
      <c r="B1319" s="32" t="s">
        <v>3181</v>
      </c>
      <c r="C1319" s="33" t="s">
        <v>3180</v>
      </c>
      <c r="D1319" s="24">
        <v>265.8</v>
      </c>
      <c r="E1319" s="24">
        <f>MROUND(Таблица1[[#This Row],[BRUTTO, €]]*1.15,0.05)</f>
        <v>305.65000000000003</v>
      </c>
      <c r="F1319" s="20">
        <f>MROUND(Таблица1[[#This Row],[BRUTTO, €]]*1.4,0.05)</f>
        <v>372.1</v>
      </c>
      <c r="G1319" s="24">
        <f>Таблица1[[#This Row],[ЦЕНА В МОСКВЕ, €]]-Таблица1[[#This Row],[ЦЕНА В МОСКВЕ, €]]*$I$2</f>
        <v>372.1</v>
      </c>
      <c r="H1319" s="41">
        <f>Таблица1[[#This Row],[ЦЕНА СО СКИДКОЙ, €2]]*$H$1</f>
        <v>27907.5</v>
      </c>
      <c r="I1319" s="22"/>
    </row>
    <row r="1320" spans="1:9" ht="21.6" x14ac:dyDescent="0.3">
      <c r="A1320" s="31" t="s">
        <v>2419</v>
      </c>
      <c r="B1320" s="32" t="s">
        <v>3182</v>
      </c>
      <c r="C1320" s="33" t="s">
        <v>3184</v>
      </c>
      <c r="D1320" s="24">
        <v>272.5</v>
      </c>
      <c r="E1320" s="24">
        <f>MROUND(Таблица1[[#This Row],[BRUTTO, €]]*1.15,0.05)</f>
        <v>313.40000000000003</v>
      </c>
      <c r="F1320" s="20">
        <f>MROUND(Таблица1[[#This Row],[BRUTTO, €]]*1.4,0.05)</f>
        <v>381.5</v>
      </c>
      <c r="G1320" s="24">
        <f>Таблица1[[#This Row],[ЦЕНА В МОСКВЕ, €]]-Таблица1[[#This Row],[ЦЕНА В МОСКВЕ, €]]*$I$2</f>
        <v>381.5</v>
      </c>
      <c r="H1320" s="41">
        <f>Таблица1[[#This Row],[ЦЕНА СО СКИДКОЙ, €2]]*$H$1</f>
        <v>28612.5</v>
      </c>
      <c r="I1320" s="22"/>
    </row>
    <row r="1321" spans="1:9" ht="21.6" x14ac:dyDescent="0.3">
      <c r="A1321" s="31" t="s">
        <v>2419</v>
      </c>
      <c r="B1321" s="32" t="s">
        <v>3183</v>
      </c>
      <c r="C1321" s="33" t="s">
        <v>3185</v>
      </c>
      <c r="D1321" s="24">
        <v>326.14999999999998</v>
      </c>
      <c r="E1321" s="24">
        <f>MROUND(Таблица1[[#This Row],[BRUTTO, €]]*1.15,0.05)</f>
        <v>375.05</v>
      </c>
      <c r="F1321" s="20">
        <f>MROUND(Таблица1[[#This Row],[BRUTTO, €]]*1.4,0.05)</f>
        <v>456.6</v>
      </c>
      <c r="G1321" s="24">
        <f>Таблица1[[#This Row],[ЦЕНА В МОСКВЕ, €]]-Таблица1[[#This Row],[ЦЕНА В МОСКВЕ, €]]*$I$2</f>
        <v>456.6</v>
      </c>
      <c r="H1321" s="41">
        <f>Таблица1[[#This Row],[ЦЕНА СО СКИДКОЙ, €2]]*$H$1</f>
        <v>34245</v>
      </c>
      <c r="I1321" s="22"/>
    </row>
    <row r="1322" spans="1:9" ht="31.8" x14ac:dyDescent="0.3">
      <c r="A1322" s="31" t="s">
        <v>2419</v>
      </c>
      <c r="B1322" s="32" t="s">
        <v>3186</v>
      </c>
      <c r="C1322" s="33" t="s">
        <v>3188</v>
      </c>
      <c r="D1322" s="24">
        <v>408.85</v>
      </c>
      <c r="E1322" s="24">
        <f>MROUND(Таблица1[[#This Row],[BRUTTO, €]]*1.15,0.05)</f>
        <v>470.20000000000005</v>
      </c>
      <c r="F1322" s="20">
        <f>MROUND(Таблица1[[#This Row],[BRUTTO, €]]*1.4,0.05)</f>
        <v>572.4</v>
      </c>
      <c r="G1322" s="24">
        <f>Таблица1[[#This Row],[ЦЕНА В МОСКВЕ, €]]-Таблица1[[#This Row],[ЦЕНА В МОСКВЕ, €]]*$I$2</f>
        <v>572.4</v>
      </c>
      <c r="H1322" s="41">
        <f>Таблица1[[#This Row],[ЦЕНА СО СКИДКОЙ, €2]]*$H$1</f>
        <v>42930</v>
      </c>
      <c r="I1322" s="22"/>
    </row>
    <row r="1323" spans="1:9" ht="31.8" x14ac:dyDescent="0.3">
      <c r="A1323" s="31" t="s">
        <v>2419</v>
      </c>
      <c r="B1323" s="32" t="s">
        <v>3187</v>
      </c>
      <c r="C1323" s="33" t="s">
        <v>3189</v>
      </c>
      <c r="D1323" s="24">
        <v>436.05</v>
      </c>
      <c r="E1323" s="24">
        <f>MROUND(Таблица1[[#This Row],[BRUTTO, €]]*1.15,0.05)</f>
        <v>501.45000000000005</v>
      </c>
      <c r="F1323" s="20">
        <f>MROUND(Таблица1[[#This Row],[BRUTTO, €]]*1.4,0.05)</f>
        <v>610.45000000000005</v>
      </c>
      <c r="G1323" s="24">
        <f>Таблица1[[#This Row],[ЦЕНА В МОСКВЕ, €]]-Таблица1[[#This Row],[ЦЕНА В МОСКВЕ, €]]*$I$2</f>
        <v>610.45000000000005</v>
      </c>
      <c r="H1323" s="41">
        <f>Таблица1[[#This Row],[ЦЕНА СО СКИДКОЙ, €2]]*$H$1</f>
        <v>45783.75</v>
      </c>
      <c r="I1323" s="22"/>
    </row>
    <row r="1324" spans="1:9" ht="21.6" x14ac:dyDescent="0.3">
      <c r="A1324" s="31" t="s">
        <v>2419</v>
      </c>
      <c r="B1324" s="32" t="s">
        <v>3206</v>
      </c>
      <c r="C1324" s="33" t="s">
        <v>3151</v>
      </c>
      <c r="D1324" s="24">
        <v>23.8</v>
      </c>
      <c r="E1324" s="24">
        <f>MROUND(Таблица1[[#This Row],[BRUTTO, €]]*1.15,0.05)</f>
        <v>27.35</v>
      </c>
      <c r="F1324" s="20">
        <f>MROUND(Таблица1[[#This Row],[BRUTTO, €]]*1.4,0.05)</f>
        <v>33.300000000000004</v>
      </c>
      <c r="G1324" s="24">
        <f>Таблица1[[#This Row],[ЦЕНА В МОСКВЕ, €]]-Таблица1[[#This Row],[ЦЕНА В МОСКВЕ, €]]*$I$2</f>
        <v>33.300000000000004</v>
      </c>
      <c r="H1324" s="41">
        <f>Таблица1[[#This Row],[ЦЕНА СО СКИДКОЙ, €2]]*$H$1</f>
        <v>2497.5000000000005</v>
      </c>
      <c r="I1324" s="22"/>
    </row>
    <row r="1325" spans="1:9" ht="31.8" x14ac:dyDescent="0.3">
      <c r="A1325" s="31" t="s">
        <v>2419</v>
      </c>
      <c r="B1325" s="32" t="s">
        <v>3175</v>
      </c>
      <c r="C1325" s="33" t="s">
        <v>3190</v>
      </c>
      <c r="D1325" s="24">
        <v>40.799999999999997</v>
      </c>
      <c r="E1325" s="24">
        <f>MROUND(Таблица1[[#This Row],[BRUTTO, €]]*1.15,0.05)</f>
        <v>46.900000000000006</v>
      </c>
      <c r="F1325" s="20">
        <f>MROUND(Таблица1[[#This Row],[BRUTTO, €]]*1.4,0.05)</f>
        <v>57.1</v>
      </c>
      <c r="G1325" s="24">
        <f>Таблица1[[#This Row],[ЦЕНА В МОСКВЕ, €]]-Таблица1[[#This Row],[ЦЕНА В МОСКВЕ, €]]*$I$2</f>
        <v>57.1</v>
      </c>
      <c r="H1325" s="41">
        <f>Таблица1[[#This Row],[ЦЕНА СО СКИДКОЙ, €2]]*$H$1</f>
        <v>4282.5</v>
      </c>
      <c r="I1325" s="22"/>
    </row>
    <row r="1326" spans="1:9" ht="21.6" x14ac:dyDescent="0.3">
      <c r="A1326" s="31" t="s">
        <v>2419</v>
      </c>
      <c r="B1326" s="32" t="s">
        <v>3163</v>
      </c>
      <c r="C1326" s="33" t="s">
        <v>3171</v>
      </c>
      <c r="D1326" s="24">
        <v>30.7</v>
      </c>
      <c r="E1326" s="24">
        <f>MROUND(Таблица1[[#This Row],[BRUTTO, €]]*1.15,0.05)</f>
        <v>35.300000000000004</v>
      </c>
      <c r="F1326" s="20">
        <f>MROUND(Таблица1[[#This Row],[BRUTTO, €]]*1.4,0.05)</f>
        <v>43</v>
      </c>
      <c r="G1326" s="24">
        <f>Таблица1[[#This Row],[ЦЕНА В МОСКВЕ, €]]-Таблица1[[#This Row],[ЦЕНА В МОСКВЕ, €]]*$I$2</f>
        <v>43</v>
      </c>
      <c r="H1326" s="41">
        <f>Таблица1[[#This Row],[ЦЕНА СО СКИДКОЙ, €2]]*$H$1</f>
        <v>3225</v>
      </c>
      <c r="I1326" s="22"/>
    </row>
    <row r="1327" spans="1:9" ht="21.6" x14ac:dyDescent="0.3">
      <c r="A1327" s="31" t="s">
        <v>2419</v>
      </c>
      <c r="B1327" s="32" t="s">
        <v>3176</v>
      </c>
      <c r="C1327" s="33" t="s">
        <v>3191</v>
      </c>
      <c r="D1327" s="24">
        <v>61.4</v>
      </c>
      <c r="E1327" s="24">
        <f>MROUND(Таблица1[[#This Row],[BRUTTO, €]]*1.15,0.05)</f>
        <v>70.600000000000009</v>
      </c>
      <c r="F1327" s="20">
        <f>MROUND(Таблица1[[#This Row],[BRUTTO, €]]*1.4,0.05)</f>
        <v>85.95</v>
      </c>
      <c r="G1327" s="24">
        <f>Таблица1[[#This Row],[ЦЕНА В МОСКВЕ, €]]-Таблица1[[#This Row],[ЦЕНА В МОСКВЕ, €]]*$I$2</f>
        <v>85.95</v>
      </c>
      <c r="H1327" s="41">
        <f>Таблица1[[#This Row],[ЦЕНА СО СКИДКОЙ, €2]]*$H$1</f>
        <v>6446.25</v>
      </c>
      <c r="I1327" s="22"/>
    </row>
    <row r="1328" spans="1:9" ht="21.6" x14ac:dyDescent="0.3">
      <c r="A1328" s="31" t="s">
        <v>2419</v>
      </c>
      <c r="B1328" s="32" t="s">
        <v>3147</v>
      </c>
      <c r="C1328" s="33" t="s">
        <v>3152</v>
      </c>
      <c r="D1328" s="24">
        <v>45.85</v>
      </c>
      <c r="E1328" s="24">
        <f>MROUND(Таблица1[[#This Row],[BRUTTO, €]]*1.15,0.05)</f>
        <v>52.75</v>
      </c>
      <c r="F1328" s="20">
        <f>MROUND(Таблица1[[#This Row],[BRUTTO, €]]*1.4,0.05)</f>
        <v>64.2</v>
      </c>
      <c r="G1328" s="24">
        <f>Таблица1[[#This Row],[ЦЕНА В МОСКВЕ, €]]-Таблица1[[#This Row],[ЦЕНА В МОСКВЕ, €]]*$I$2</f>
        <v>64.2</v>
      </c>
      <c r="H1328" s="41">
        <f>Таблица1[[#This Row],[ЦЕНА СО СКИДКОЙ, €2]]*$H$1</f>
        <v>4815</v>
      </c>
      <c r="I1328" s="22"/>
    </row>
    <row r="1329" spans="1:9" ht="21.6" x14ac:dyDescent="0.3">
      <c r="A1329" s="31" t="s">
        <v>2419</v>
      </c>
      <c r="B1329" s="32" t="s">
        <v>3148</v>
      </c>
      <c r="C1329" s="33" t="s">
        <v>3153</v>
      </c>
      <c r="D1329" s="24">
        <v>64.400000000000006</v>
      </c>
      <c r="E1329" s="24">
        <f>MROUND(Таблица1[[#This Row],[BRUTTO, €]]*1.15,0.05)</f>
        <v>74.05</v>
      </c>
      <c r="F1329" s="20">
        <f>MROUND(Таблица1[[#This Row],[BRUTTO, €]]*1.4,0.05)</f>
        <v>90.15</v>
      </c>
      <c r="G1329" s="24">
        <f>Таблица1[[#This Row],[ЦЕНА В МОСКВЕ, €]]-Таблица1[[#This Row],[ЦЕНА В МОСКВЕ, €]]*$I$2</f>
        <v>90.15</v>
      </c>
      <c r="H1329" s="41">
        <f>Таблица1[[#This Row],[ЦЕНА СО СКИДКОЙ, €2]]*$H$1</f>
        <v>6761.25</v>
      </c>
      <c r="I1329" s="22"/>
    </row>
    <row r="1330" spans="1:9" ht="21.6" x14ac:dyDescent="0.3">
      <c r="A1330" s="31" t="s">
        <v>2419</v>
      </c>
      <c r="B1330" s="32" t="s">
        <v>3158</v>
      </c>
      <c r="C1330" s="33" t="s">
        <v>3164</v>
      </c>
      <c r="D1330" s="24">
        <v>128.80000000000001</v>
      </c>
      <c r="E1330" s="24">
        <f>MROUND(Таблица1[[#This Row],[BRUTTO, €]]*1.15,0.05)</f>
        <v>148.1</v>
      </c>
      <c r="F1330" s="20">
        <f>MROUND(Таблица1[[#This Row],[BRUTTO, €]]*1.4,0.05)</f>
        <v>180.3</v>
      </c>
      <c r="G1330" s="24">
        <f>Таблица1[[#This Row],[ЦЕНА В МОСКВЕ, €]]-Таблица1[[#This Row],[ЦЕНА В МОСКВЕ, €]]*$I$2</f>
        <v>180.3</v>
      </c>
      <c r="H1330" s="41">
        <f>Таблица1[[#This Row],[ЦЕНА СО СКИДКОЙ, €2]]*$H$1</f>
        <v>13522.5</v>
      </c>
      <c r="I1330" s="22"/>
    </row>
    <row r="1331" spans="1:9" ht="21.6" x14ac:dyDescent="0.3">
      <c r="A1331" s="31" t="s">
        <v>2419</v>
      </c>
      <c r="B1331" s="32" t="s">
        <v>3169</v>
      </c>
      <c r="C1331" s="33" t="s">
        <v>3172</v>
      </c>
      <c r="D1331" s="24">
        <v>73.55</v>
      </c>
      <c r="E1331" s="24">
        <f>MROUND(Таблица1[[#This Row],[BRUTTO, €]]*1.15,0.05)</f>
        <v>84.600000000000009</v>
      </c>
      <c r="F1331" s="20">
        <f>MROUND(Таблица1[[#This Row],[BRUTTO, €]]*1.4,0.05)</f>
        <v>102.95</v>
      </c>
      <c r="G1331" s="24">
        <f>Таблица1[[#This Row],[ЦЕНА В МОСКВЕ, €]]-Таблица1[[#This Row],[ЦЕНА В МОСКВЕ, €]]*$I$2</f>
        <v>102.95</v>
      </c>
      <c r="H1331" s="41">
        <f>Таблица1[[#This Row],[ЦЕНА СО СКИДКОЙ, €2]]*$H$1</f>
        <v>7721.25</v>
      </c>
      <c r="I1331" s="22"/>
    </row>
    <row r="1332" spans="1:9" ht="21.6" x14ac:dyDescent="0.3">
      <c r="A1332" s="31" t="s">
        <v>2419</v>
      </c>
      <c r="B1332" s="32" t="s">
        <v>3150</v>
      </c>
      <c r="C1332" s="33" t="s">
        <v>3155</v>
      </c>
      <c r="D1332" s="24">
        <v>40.799999999999997</v>
      </c>
      <c r="E1332" s="24">
        <f>MROUND(Таблица1[[#This Row],[BRUTTO, €]]*1.15,0.05)</f>
        <v>46.900000000000006</v>
      </c>
      <c r="F1332" s="20">
        <f>MROUND(Таблица1[[#This Row],[BRUTTO, €]]*1.4,0.05)</f>
        <v>57.1</v>
      </c>
      <c r="G1332" s="24">
        <f>Таблица1[[#This Row],[ЦЕНА В МОСКВЕ, €]]-Таблица1[[#This Row],[ЦЕНА В МОСКВЕ, €]]*$I$2</f>
        <v>57.1</v>
      </c>
      <c r="H1332" s="41">
        <f>Таблица1[[#This Row],[ЦЕНА СО СКИДКОЙ, €2]]*$H$1</f>
        <v>4282.5</v>
      </c>
      <c r="I1332" s="22"/>
    </row>
    <row r="1333" spans="1:9" ht="21.6" x14ac:dyDescent="0.3">
      <c r="A1333" s="31" t="s">
        <v>2419</v>
      </c>
      <c r="B1333" s="32" t="s">
        <v>3170</v>
      </c>
      <c r="C1333" s="33" t="s">
        <v>3173</v>
      </c>
      <c r="D1333" s="24">
        <v>40.799999999999997</v>
      </c>
      <c r="E1333" s="24">
        <f>MROUND(Таблица1[[#This Row],[BRUTTO, €]]*1.15,0.05)</f>
        <v>46.900000000000006</v>
      </c>
      <c r="F1333" s="20">
        <f>MROUND(Таблица1[[#This Row],[BRUTTO, €]]*1.4,0.05)</f>
        <v>57.1</v>
      </c>
      <c r="G1333" s="24">
        <f>Таблица1[[#This Row],[ЦЕНА В МОСКВЕ, €]]-Таблица1[[#This Row],[ЦЕНА В МОСКВЕ, €]]*$I$2</f>
        <v>57.1</v>
      </c>
      <c r="H1333" s="41">
        <f>Таблица1[[#This Row],[ЦЕНА СО СКИДКОЙ, €2]]*$H$1</f>
        <v>4282.5</v>
      </c>
      <c r="I1333" s="22"/>
    </row>
    <row r="1334" spans="1:9" x14ac:dyDescent="0.3">
      <c r="A1334" s="31" t="s">
        <v>2419</v>
      </c>
      <c r="B1334" s="32" t="s">
        <v>3149</v>
      </c>
      <c r="C1334" s="33" t="s">
        <v>3154</v>
      </c>
      <c r="D1334" s="24">
        <v>51.15</v>
      </c>
      <c r="E1334" s="24">
        <f>MROUND(Таблица1[[#This Row],[BRUTTO, €]]*1.15,0.05)</f>
        <v>58.800000000000004</v>
      </c>
      <c r="F1334" s="20">
        <f>MROUND(Таблица1[[#This Row],[BRUTTO, €]]*1.4,0.05)</f>
        <v>71.600000000000009</v>
      </c>
      <c r="G1334" s="24">
        <f>Таблица1[[#This Row],[ЦЕНА В МОСКВЕ, €]]-Таблица1[[#This Row],[ЦЕНА В МОСКВЕ, €]]*$I$2</f>
        <v>71.600000000000009</v>
      </c>
      <c r="H1334" s="41">
        <f>Таблица1[[#This Row],[ЦЕНА СО СКИДКОЙ, €2]]*$H$1</f>
        <v>5370.0000000000009</v>
      </c>
      <c r="I1334" s="22"/>
    </row>
    <row r="1335" spans="1:9" ht="21.6" x14ac:dyDescent="0.3">
      <c r="A1335" s="31" t="s">
        <v>2419</v>
      </c>
      <c r="B1335" s="32" t="s">
        <v>3193</v>
      </c>
      <c r="C1335" s="33" t="s">
        <v>3192</v>
      </c>
      <c r="D1335" s="24">
        <v>114.7</v>
      </c>
      <c r="E1335" s="24">
        <f>MROUND(Таблица1[[#This Row],[BRUTTO, €]]*1.15,0.05)</f>
        <v>131.9</v>
      </c>
      <c r="F1335" s="20">
        <f>MROUND(Таблица1[[#This Row],[BRUTTO, €]]*1.4,0.05)</f>
        <v>160.60000000000002</v>
      </c>
      <c r="G1335" s="24">
        <f>Таблица1[[#This Row],[ЦЕНА В МОСКВЕ, €]]-Таблица1[[#This Row],[ЦЕНА В МОСКВЕ, €]]*$I$2</f>
        <v>160.60000000000002</v>
      </c>
      <c r="H1335" s="41">
        <f>Таблица1[[#This Row],[ЦЕНА СО СКИДКОЙ, €2]]*$H$1</f>
        <v>12045.000000000002</v>
      </c>
      <c r="I1335" s="22"/>
    </row>
    <row r="1336" spans="1:9" ht="21.6" x14ac:dyDescent="0.3">
      <c r="A1336" s="31" t="s">
        <v>2441</v>
      </c>
      <c r="B1336" s="32" t="s">
        <v>2462</v>
      </c>
      <c r="C1336" s="33" t="s">
        <v>2463</v>
      </c>
      <c r="D1336" s="24">
        <v>483.65</v>
      </c>
      <c r="E1336" s="24">
        <f>MROUND(Таблица1[[#This Row],[BRUTTO, €]]*1.15,0.05)</f>
        <v>556.20000000000005</v>
      </c>
      <c r="F1336" s="20">
        <f>MROUND(Таблица1[[#This Row],[BRUTTO, €]]*1.4,0.05)</f>
        <v>677.1</v>
      </c>
      <c r="G1336" s="24">
        <f>Таблица1[[#This Row],[ЦЕНА В МОСКВЕ, €]]-Таблица1[[#This Row],[ЦЕНА В МОСКВЕ, €]]*$I$2</f>
        <v>677.1</v>
      </c>
      <c r="H1336" s="41">
        <f>Таблица1[[#This Row],[ЦЕНА СО СКИДКОЙ, €2]]*$H$1</f>
        <v>50782.5</v>
      </c>
      <c r="I1336" s="22"/>
    </row>
    <row r="1337" spans="1:9" ht="31.8" x14ac:dyDescent="0.3">
      <c r="A1337" s="31" t="s">
        <v>2441</v>
      </c>
      <c r="B1337" s="32" t="s">
        <v>2464</v>
      </c>
      <c r="C1337" s="33" t="s">
        <v>2465</v>
      </c>
      <c r="D1337" s="24">
        <v>340.35</v>
      </c>
      <c r="E1337" s="24">
        <f>MROUND(Таблица1[[#This Row],[BRUTTO, €]]*1.15,0.05)</f>
        <v>391.40000000000003</v>
      </c>
      <c r="F1337" s="20">
        <f>MROUND(Таблица1[[#This Row],[BRUTTO, €]]*1.4,0.05)</f>
        <v>476.5</v>
      </c>
      <c r="G1337" s="24">
        <f>Таблица1[[#This Row],[ЦЕНА В МОСКВЕ, €]]-Таблица1[[#This Row],[ЦЕНА В МОСКВЕ, €]]*$I$2</f>
        <v>476.5</v>
      </c>
      <c r="H1337" s="41">
        <f>Таблица1[[#This Row],[ЦЕНА СО СКИДКОЙ, €2]]*$H$1</f>
        <v>35737.5</v>
      </c>
      <c r="I1337" s="22"/>
    </row>
    <row r="1338" spans="1:9" ht="42" x14ac:dyDescent="0.3">
      <c r="A1338" s="31" t="s">
        <v>2441</v>
      </c>
      <c r="B1338" s="32" t="s">
        <v>2466</v>
      </c>
      <c r="C1338" s="33" t="s">
        <v>2467</v>
      </c>
      <c r="D1338" s="24">
        <v>412.75</v>
      </c>
      <c r="E1338" s="24">
        <f>MROUND(Таблица1[[#This Row],[BRUTTO, €]]*1.15,0.05)</f>
        <v>474.65000000000003</v>
      </c>
      <c r="F1338" s="20">
        <f>MROUND(Таблица1[[#This Row],[BRUTTO, €]]*1.4,0.05)</f>
        <v>577.85</v>
      </c>
      <c r="G1338" s="24">
        <f>Таблица1[[#This Row],[ЦЕНА В МОСКВЕ, €]]-Таблица1[[#This Row],[ЦЕНА В МОСКВЕ, €]]*$I$2</f>
        <v>577.85</v>
      </c>
      <c r="H1338" s="41">
        <f>Таблица1[[#This Row],[ЦЕНА СО СКИДКОЙ, €2]]*$H$1</f>
        <v>43338.75</v>
      </c>
      <c r="I1338" s="22"/>
    </row>
    <row r="1339" spans="1:9" ht="42" x14ac:dyDescent="0.3">
      <c r="A1339" s="31" t="s">
        <v>2441</v>
      </c>
      <c r="B1339" s="32" t="s">
        <v>2468</v>
      </c>
      <c r="C1339" s="33" t="s">
        <v>2469</v>
      </c>
      <c r="D1339" s="24">
        <v>412.75</v>
      </c>
      <c r="E1339" s="24">
        <f>MROUND(Таблица1[[#This Row],[BRUTTO, €]]*1.15,0.05)</f>
        <v>474.65000000000003</v>
      </c>
      <c r="F1339" s="20">
        <f>MROUND(Таблица1[[#This Row],[BRUTTO, €]]*1.4,0.05)</f>
        <v>577.85</v>
      </c>
      <c r="G1339" s="24">
        <f>Таблица1[[#This Row],[ЦЕНА В МОСКВЕ, €]]-Таблица1[[#This Row],[ЦЕНА В МОСКВЕ, €]]*$I$2</f>
        <v>577.85</v>
      </c>
      <c r="H1339" s="41">
        <f>Таблица1[[#This Row],[ЦЕНА СО СКИДКОЙ, €2]]*$H$1</f>
        <v>43338.75</v>
      </c>
      <c r="I1339" s="22"/>
    </row>
    <row r="1340" spans="1:9" ht="42" x14ac:dyDescent="0.3">
      <c r="A1340" s="31" t="s">
        <v>2441</v>
      </c>
      <c r="B1340" s="32" t="s">
        <v>2470</v>
      </c>
      <c r="C1340" s="33" t="s">
        <v>2471</v>
      </c>
      <c r="D1340" s="24">
        <v>371.9</v>
      </c>
      <c r="E1340" s="24">
        <f>MROUND(Таблица1[[#This Row],[BRUTTO, €]]*1.15,0.05)</f>
        <v>427.70000000000005</v>
      </c>
      <c r="F1340" s="20">
        <f>MROUND(Таблица1[[#This Row],[BRUTTO, €]]*1.4,0.05)</f>
        <v>520.65</v>
      </c>
      <c r="G1340" s="24">
        <f>Таблица1[[#This Row],[ЦЕНА В МОСКВЕ, €]]-Таблица1[[#This Row],[ЦЕНА В МОСКВЕ, €]]*$I$2</f>
        <v>520.65</v>
      </c>
      <c r="H1340" s="41">
        <f>Таблица1[[#This Row],[ЦЕНА СО СКИДКОЙ, €2]]*$H$1</f>
        <v>39048.75</v>
      </c>
      <c r="I1340" s="22"/>
    </row>
    <row r="1341" spans="1:9" ht="42" x14ac:dyDescent="0.3">
      <c r="A1341" s="31" t="s">
        <v>2441</v>
      </c>
      <c r="B1341" s="32" t="s">
        <v>2472</v>
      </c>
      <c r="C1341" s="33" t="s">
        <v>2473</v>
      </c>
      <c r="D1341" s="24">
        <v>444.15</v>
      </c>
      <c r="E1341" s="24">
        <f>MROUND(Таблица1[[#This Row],[BRUTTO, €]]*1.15,0.05)</f>
        <v>510.75</v>
      </c>
      <c r="F1341" s="20">
        <f>MROUND(Таблица1[[#This Row],[BRUTTO, €]]*1.4,0.05)</f>
        <v>621.80000000000007</v>
      </c>
      <c r="G1341" s="24">
        <f>Таблица1[[#This Row],[ЦЕНА В МОСКВЕ, €]]-Таблица1[[#This Row],[ЦЕНА В МОСКВЕ, €]]*$I$2</f>
        <v>621.80000000000007</v>
      </c>
      <c r="H1341" s="41">
        <f>Таблица1[[#This Row],[ЦЕНА СО СКИДКОЙ, €2]]*$H$1</f>
        <v>46635.000000000007</v>
      </c>
      <c r="I1341" s="22"/>
    </row>
    <row r="1342" spans="1:9" ht="42" x14ac:dyDescent="0.3">
      <c r="A1342" s="31" t="s">
        <v>2441</v>
      </c>
      <c r="B1342" s="32" t="s">
        <v>2474</v>
      </c>
      <c r="C1342" s="33" t="s">
        <v>2475</v>
      </c>
      <c r="D1342" s="24">
        <v>444.15</v>
      </c>
      <c r="E1342" s="24">
        <f>MROUND(Таблица1[[#This Row],[BRUTTO, €]]*1.15,0.05)</f>
        <v>510.75</v>
      </c>
      <c r="F1342" s="20">
        <f>MROUND(Таблица1[[#This Row],[BRUTTO, €]]*1.4,0.05)</f>
        <v>621.80000000000007</v>
      </c>
      <c r="G1342" s="24">
        <f>Таблица1[[#This Row],[ЦЕНА В МОСКВЕ, €]]-Таблица1[[#This Row],[ЦЕНА В МОСКВЕ, €]]*$I$2</f>
        <v>621.80000000000007</v>
      </c>
      <c r="H1342" s="41">
        <f>Таблица1[[#This Row],[ЦЕНА СО СКИДКОЙ, €2]]*$H$1</f>
        <v>46635.000000000007</v>
      </c>
      <c r="I1342" s="22"/>
    </row>
    <row r="1343" spans="1:9" x14ac:dyDescent="0.3">
      <c r="A1343" s="31" t="s">
        <v>2441</v>
      </c>
      <c r="B1343" s="32" t="s">
        <v>2442</v>
      </c>
      <c r="C1343" s="33" t="s">
        <v>2443</v>
      </c>
      <c r="D1343" s="24">
        <v>178.15</v>
      </c>
      <c r="E1343" s="24">
        <f>MROUND(Таблица1[[#This Row],[BRUTTO, €]]*1.15,0.05)</f>
        <v>204.85000000000002</v>
      </c>
      <c r="F1343" s="20">
        <f>MROUND(Таблица1[[#This Row],[BRUTTO, €]]*1.4,0.05)</f>
        <v>249.4</v>
      </c>
      <c r="G1343" s="24">
        <f>Таблица1[[#This Row],[ЦЕНА В МОСКВЕ, €]]-Таблица1[[#This Row],[ЦЕНА В МОСКВЕ, €]]*$I$2</f>
        <v>249.4</v>
      </c>
      <c r="H1343" s="41">
        <f>Таблица1[[#This Row],[ЦЕНА СО СКИДКОЙ, €2]]*$H$1</f>
        <v>18705</v>
      </c>
      <c r="I1343" s="22"/>
    </row>
    <row r="1344" spans="1:9" x14ac:dyDescent="0.3">
      <c r="A1344" s="31" t="s">
        <v>2441</v>
      </c>
      <c r="B1344" s="32" t="s">
        <v>2444</v>
      </c>
      <c r="C1344" s="33" t="s">
        <v>2445</v>
      </c>
      <c r="D1344" s="24">
        <v>178.15</v>
      </c>
      <c r="E1344" s="24">
        <f>MROUND(Таблица1[[#This Row],[BRUTTO, €]]*1.15,0.05)</f>
        <v>204.85000000000002</v>
      </c>
      <c r="F1344" s="20">
        <f>MROUND(Таблица1[[#This Row],[BRUTTO, €]]*1.4,0.05)</f>
        <v>249.4</v>
      </c>
      <c r="G1344" s="24">
        <f>Таблица1[[#This Row],[ЦЕНА В МОСКВЕ, €]]-Таблица1[[#This Row],[ЦЕНА В МОСКВЕ, €]]*$I$2</f>
        <v>249.4</v>
      </c>
      <c r="H1344" s="41">
        <f>Таблица1[[#This Row],[ЦЕНА СО СКИДКОЙ, €2]]*$H$1</f>
        <v>18705</v>
      </c>
      <c r="I1344" s="22"/>
    </row>
    <row r="1345" spans="1:9" ht="21.6" x14ac:dyDescent="0.3">
      <c r="A1345" s="31" t="s">
        <v>2441</v>
      </c>
      <c r="B1345" s="32" t="s">
        <v>2446</v>
      </c>
      <c r="C1345" s="33" t="s">
        <v>2447</v>
      </c>
      <c r="D1345" s="24">
        <v>35.299999999999997</v>
      </c>
      <c r="E1345" s="24">
        <f>MROUND(Таблица1[[#This Row],[BRUTTO, €]]*1.15,0.05)</f>
        <v>40.6</v>
      </c>
      <c r="F1345" s="20">
        <f>MROUND(Таблица1[[#This Row],[BRUTTO, €]]*1.4,0.05)</f>
        <v>49.400000000000006</v>
      </c>
      <c r="G1345" s="24">
        <f>Таблица1[[#This Row],[ЦЕНА В МОСКВЕ, €]]-Таблица1[[#This Row],[ЦЕНА В МОСКВЕ, €]]*$I$2</f>
        <v>49.400000000000006</v>
      </c>
      <c r="H1345" s="41">
        <f>Таблица1[[#This Row],[ЦЕНА СО СКИДКОЙ, €2]]*$H$1</f>
        <v>3705.0000000000005</v>
      </c>
      <c r="I1345" s="22"/>
    </row>
    <row r="1346" spans="1:9" x14ac:dyDescent="0.3">
      <c r="A1346" s="31" t="s">
        <v>2441</v>
      </c>
      <c r="B1346" s="32" t="s">
        <v>2448</v>
      </c>
      <c r="C1346" s="33" t="s">
        <v>2449</v>
      </c>
      <c r="D1346" s="24">
        <v>35.299999999999997</v>
      </c>
      <c r="E1346" s="24">
        <f>MROUND(Таблица1[[#This Row],[BRUTTO, €]]*1.15,0.05)</f>
        <v>40.6</v>
      </c>
      <c r="F1346" s="20">
        <f>MROUND(Таблица1[[#This Row],[BRUTTO, €]]*1.4,0.05)</f>
        <v>49.400000000000006</v>
      </c>
      <c r="G1346" s="24">
        <f>Таблица1[[#This Row],[ЦЕНА В МОСКВЕ, €]]-Таблица1[[#This Row],[ЦЕНА В МОСКВЕ, €]]*$I$2</f>
        <v>49.400000000000006</v>
      </c>
      <c r="H1346" s="41">
        <f>Таблица1[[#This Row],[ЦЕНА СО СКИДКОЙ, €2]]*$H$1</f>
        <v>3705.0000000000005</v>
      </c>
      <c r="I1346" s="22"/>
    </row>
    <row r="1347" spans="1:9" x14ac:dyDescent="0.3">
      <c r="A1347" s="31" t="s">
        <v>2441</v>
      </c>
      <c r="B1347" s="32" t="s">
        <v>2460</v>
      </c>
      <c r="C1347" s="33" t="s">
        <v>2461</v>
      </c>
      <c r="D1347" s="24">
        <v>13.1</v>
      </c>
      <c r="E1347" s="24">
        <f>MROUND(Таблица1[[#This Row],[BRUTTO, €]]*1.15,0.05)</f>
        <v>15.05</v>
      </c>
      <c r="F1347" s="20">
        <f>MROUND(Таблица1[[#This Row],[BRUTTO, €]]*1.4,0.05)</f>
        <v>18.350000000000001</v>
      </c>
      <c r="G1347" s="24">
        <f>Таблица1[[#This Row],[ЦЕНА В МОСКВЕ, €]]-Таблица1[[#This Row],[ЦЕНА В МОСКВЕ, €]]*$I$2</f>
        <v>18.350000000000001</v>
      </c>
      <c r="H1347" s="41">
        <f>Таблица1[[#This Row],[ЦЕНА СО СКИДКОЙ, €2]]*$H$1</f>
        <v>1376.25</v>
      </c>
      <c r="I1347" s="22"/>
    </row>
    <row r="1348" spans="1:9" ht="21.6" x14ac:dyDescent="0.3">
      <c r="A1348" s="31" t="s">
        <v>2441</v>
      </c>
      <c r="B1348" s="32" t="s">
        <v>2450</v>
      </c>
      <c r="C1348" s="33" t="s">
        <v>2451</v>
      </c>
      <c r="D1348" s="24">
        <v>240.7</v>
      </c>
      <c r="E1348" s="24">
        <f>MROUND(Таблица1[[#This Row],[BRUTTO, €]]*1.15,0.05)</f>
        <v>276.8</v>
      </c>
      <c r="F1348" s="20">
        <f>MROUND(Таблица1[[#This Row],[BRUTTO, €]]*1.4,0.05)</f>
        <v>337</v>
      </c>
      <c r="G1348" s="24">
        <f>Таблица1[[#This Row],[ЦЕНА В МОСКВЕ, €]]-Таблица1[[#This Row],[ЦЕНА В МОСКВЕ, €]]*$I$2</f>
        <v>337</v>
      </c>
      <c r="H1348" s="41">
        <f>Таблица1[[#This Row],[ЦЕНА СО СКИДКОЙ, €2]]*$H$1</f>
        <v>25275</v>
      </c>
      <c r="I1348" s="22"/>
    </row>
    <row r="1349" spans="1:9" ht="21.6" x14ac:dyDescent="0.3">
      <c r="A1349" s="31" t="s">
        <v>2441</v>
      </c>
      <c r="B1349" s="32" t="s">
        <v>2452</v>
      </c>
      <c r="C1349" s="33" t="s">
        <v>2453</v>
      </c>
      <c r="D1349" s="24">
        <v>240.7</v>
      </c>
      <c r="E1349" s="24">
        <f>MROUND(Таблица1[[#This Row],[BRUTTO, €]]*1.15,0.05)</f>
        <v>276.8</v>
      </c>
      <c r="F1349" s="20">
        <f>MROUND(Таблица1[[#This Row],[BRUTTO, €]]*1.4,0.05)</f>
        <v>337</v>
      </c>
      <c r="G1349" s="24">
        <f>Таблица1[[#This Row],[ЦЕНА В МОСКВЕ, €]]-Таблица1[[#This Row],[ЦЕНА В МОСКВЕ, €]]*$I$2</f>
        <v>337</v>
      </c>
      <c r="H1349" s="41">
        <f>Таблица1[[#This Row],[ЦЕНА СО СКИДКОЙ, €2]]*$H$1</f>
        <v>25275</v>
      </c>
      <c r="I1349" s="22"/>
    </row>
    <row r="1350" spans="1:9" ht="21.6" x14ac:dyDescent="0.3">
      <c r="A1350" s="31" t="s">
        <v>2441</v>
      </c>
      <c r="B1350" s="32" t="s">
        <v>2454</v>
      </c>
      <c r="C1350" s="33" t="s">
        <v>2455</v>
      </c>
      <c r="D1350" s="24">
        <v>240.7</v>
      </c>
      <c r="E1350" s="24">
        <f>MROUND(Таблица1[[#This Row],[BRUTTO, €]]*1.15,0.05)</f>
        <v>276.8</v>
      </c>
      <c r="F1350" s="20">
        <f>MROUND(Таблица1[[#This Row],[BRUTTO, €]]*1.4,0.05)</f>
        <v>337</v>
      </c>
      <c r="G1350" s="24">
        <f>Таблица1[[#This Row],[ЦЕНА В МОСКВЕ, €]]-Таблица1[[#This Row],[ЦЕНА В МОСКВЕ, €]]*$I$2</f>
        <v>337</v>
      </c>
      <c r="H1350" s="41">
        <f>Таблица1[[#This Row],[ЦЕНА СО СКИДКОЙ, €2]]*$H$1</f>
        <v>25275</v>
      </c>
      <c r="I1350" s="22"/>
    </row>
    <row r="1351" spans="1:9" ht="21.6" x14ac:dyDescent="0.3">
      <c r="A1351" s="31" t="s">
        <v>2441</v>
      </c>
      <c r="B1351" s="32" t="s">
        <v>2456</v>
      </c>
      <c r="C1351" s="33" t="s">
        <v>2457</v>
      </c>
      <c r="D1351" s="24">
        <v>240.7</v>
      </c>
      <c r="E1351" s="24">
        <f>MROUND(Таблица1[[#This Row],[BRUTTO, €]]*1.15,0.05)</f>
        <v>276.8</v>
      </c>
      <c r="F1351" s="20">
        <f>MROUND(Таблица1[[#This Row],[BRUTTO, €]]*1.4,0.05)</f>
        <v>337</v>
      </c>
      <c r="G1351" s="24">
        <f>Таблица1[[#This Row],[ЦЕНА В МОСКВЕ, €]]-Таблица1[[#This Row],[ЦЕНА В МОСКВЕ, €]]*$I$2</f>
        <v>337</v>
      </c>
      <c r="H1351" s="41">
        <f>Таблица1[[#This Row],[ЦЕНА СО СКИДКОЙ, €2]]*$H$1</f>
        <v>25275</v>
      </c>
      <c r="I1351" s="22"/>
    </row>
    <row r="1352" spans="1:9" ht="21.6" x14ac:dyDescent="0.3">
      <c r="A1352" s="31" t="s">
        <v>2441</v>
      </c>
      <c r="B1352" s="32" t="s">
        <v>2458</v>
      </c>
      <c r="C1352" s="33" t="s">
        <v>2459</v>
      </c>
      <c r="D1352" s="24">
        <v>151.65</v>
      </c>
      <c r="E1352" s="24">
        <f>MROUND(Таблица1[[#This Row],[BRUTTO, €]]*1.15,0.05)</f>
        <v>174.4</v>
      </c>
      <c r="F1352" s="20">
        <f>MROUND(Таблица1[[#This Row],[BRUTTO, €]]*1.4,0.05)</f>
        <v>212.3</v>
      </c>
      <c r="G1352" s="24">
        <f>Таблица1[[#This Row],[ЦЕНА В МОСКВЕ, €]]-Таблица1[[#This Row],[ЦЕНА В МОСКВЕ, €]]*$I$2</f>
        <v>212.3</v>
      </c>
      <c r="H1352" s="41">
        <f>Таблица1[[#This Row],[ЦЕНА СО СКИДКОЙ, €2]]*$H$1</f>
        <v>15922.5</v>
      </c>
      <c r="I1352" s="22"/>
    </row>
    <row r="1353" spans="1:9" ht="31.8" x14ac:dyDescent="0.3">
      <c r="A1353" s="31" t="s">
        <v>2441</v>
      </c>
      <c r="B1353" s="32" t="s">
        <v>2500</v>
      </c>
      <c r="C1353" s="33" t="s">
        <v>2501</v>
      </c>
      <c r="D1353" s="24">
        <v>30.95</v>
      </c>
      <c r="E1353" s="24">
        <f>MROUND(Таблица1[[#This Row],[BRUTTO, €]]*1.15,0.05)</f>
        <v>35.6</v>
      </c>
      <c r="F1353" s="20">
        <f>MROUND(Таблица1[[#This Row],[BRUTTO, €]]*1.4,0.05)</f>
        <v>43.35</v>
      </c>
      <c r="G1353" s="24">
        <f>Таблица1[[#This Row],[ЦЕНА В МОСКВЕ, €]]-Таблица1[[#This Row],[ЦЕНА В МОСКВЕ, €]]*$I$2</f>
        <v>43.35</v>
      </c>
      <c r="H1353" s="41">
        <f>Таблица1[[#This Row],[ЦЕНА СО СКИДКОЙ, €2]]*$H$1</f>
        <v>3251.25</v>
      </c>
      <c r="I1353" s="22"/>
    </row>
    <row r="1354" spans="1:9" ht="31.8" x14ac:dyDescent="0.3">
      <c r="A1354" s="31" t="s">
        <v>2441</v>
      </c>
      <c r="B1354" s="32" t="s">
        <v>2502</v>
      </c>
      <c r="C1354" s="33" t="s">
        <v>2503</v>
      </c>
      <c r="D1354" s="24">
        <v>30.95</v>
      </c>
      <c r="E1354" s="24">
        <f>MROUND(Таблица1[[#This Row],[BRUTTO, €]]*1.15,0.05)</f>
        <v>35.6</v>
      </c>
      <c r="F1354" s="20">
        <f>MROUND(Таблица1[[#This Row],[BRUTTO, €]]*1.4,0.05)</f>
        <v>43.35</v>
      </c>
      <c r="G1354" s="24">
        <f>Таблица1[[#This Row],[ЦЕНА В МОСКВЕ, €]]-Таблица1[[#This Row],[ЦЕНА В МОСКВЕ, €]]*$I$2</f>
        <v>43.35</v>
      </c>
      <c r="H1354" s="41">
        <f>Таблица1[[#This Row],[ЦЕНА СО СКИДКОЙ, €2]]*$H$1</f>
        <v>3251.25</v>
      </c>
      <c r="I1354" s="22"/>
    </row>
    <row r="1355" spans="1:9" ht="31.8" x14ac:dyDescent="0.3">
      <c r="A1355" s="31" t="s">
        <v>2441</v>
      </c>
      <c r="B1355" s="32" t="s">
        <v>2504</v>
      </c>
      <c r="C1355" s="33" t="s">
        <v>2505</v>
      </c>
      <c r="D1355" s="24">
        <v>30.95</v>
      </c>
      <c r="E1355" s="24">
        <f>MROUND(Таблица1[[#This Row],[BRUTTO, €]]*1.15,0.05)</f>
        <v>35.6</v>
      </c>
      <c r="F1355" s="20">
        <f>MROUND(Таблица1[[#This Row],[BRUTTO, €]]*1.4,0.05)</f>
        <v>43.35</v>
      </c>
      <c r="G1355" s="24">
        <f>Таблица1[[#This Row],[ЦЕНА В МОСКВЕ, €]]-Таблица1[[#This Row],[ЦЕНА В МОСКВЕ, €]]*$I$2</f>
        <v>43.35</v>
      </c>
      <c r="H1355" s="41">
        <f>Таблица1[[#This Row],[ЦЕНА СО СКИДКОЙ, €2]]*$H$1</f>
        <v>3251.25</v>
      </c>
      <c r="I1355" s="22"/>
    </row>
    <row r="1356" spans="1:9" ht="31.8" x14ac:dyDescent="0.3">
      <c r="A1356" s="31" t="s">
        <v>2441</v>
      </c>
      <c r="B1356" s="32" t="s">
        <v>2506</v>
      </c>
      <c r="C1356" s="33" t="s">
        <v>2507</v>
      </c>
      <c r="D1356" s="24">
        <v>30.95</v>
      </c>
      <c r="E1356" s="24">
        <f>MROUND(Таблица1[[#This Row],[BRUTTO, €]]*1.15,0.05)</f>
        <v>35.6</v>
      </c>
      <c r="F1356" s="20">
        <f>MROUND(Таблица1[[#This Row],[BRUTTO, €]]*1.4,0.05)</f>
        <v>43.35</v>
      </c>
      <c r="G1356" s="24">
        <f>Таблица1[[#This Row],[ЦЕНА В МОСКВЕ, €]]-Таблица1[[#This Row],[ЦЕНА В МОСКВЕ, €]]*$I$2</f>
        <v>43.35</v>
      </c>
      <c r="H1356" s="41">
        <f>Таблица1[[#This Row],[ЦЕНА СО СКИДКОЙ, €2]]*$H$1</f>
        <v>3251.25</v>
      </c>
      <c r="I1356" s="22"/>
    </row>
    <row r="1357" spans="1:9" ht="31.8" x14ac:dyDescent="0.3">
      <c r="A1357" s="31" t="s">
        <v>2441</v>
      </c>
      <c r="B1357" s="32" t="s">
        <v>2508</v>
      </c>
      <c r="C1357" s="33" t="s">
        <v>2509</v>
      </c>
      <c r="D1357" s="24">
        <v>30.95</v>
      </c>
      <c r="E1357" s="24">
        <f>MROUND(Таблица1[[#This Row],[BRUTTO, €]]*1.15,0.05)</f>
        <v>35.6</v>
      </c>
      <c r="F1357" s="20">
        <f>MROUND(Таблица1[[#This Row],[BRUTTO, €]]*1.4,0.05)</f>
        <v>43.35</v>
      </c>
      <c r="G1357" s="24">
        <f>Таблица1[[#This Row],[ЦЕНА В МОСКВЕ, €]]-Таблица1[[#This Row],[ЦЕНА В МОСКВЕ, €]]*$I$2</f>
        <v>43.35</v>
      </c>
      <c r="H1357" s="41">
        <f>Таблица1[[#This Row],[ЦЕНА СО СКИДКОЙ, €2]]*$H$1</f>
        <v>3251.25</v>
      </c>
      <c r="I1357" s="22"/>
    </row>
    <row r="1358" spans="1:9" ht="31.8" x14ac:dyDescent="0.3">
      <c r="A1358" s="31" t="s">
        <v>2441</v>
      </c>
      <c r="B1358" s="32" t="s">
        <v>2510</v>
      </c>
      <c r="C1358" s="33" t="s">
        <v>2511</v>
      </c>
      <c r="D1358" s="24">
        <v>30.95</v>
      </c>
      <c r="E1358" s="24">
        <f>MROUND(Таблица1[[#This Row],[BRUTTO, €]]*1.15,0.05)</f>
        <v>35.6</v>
      </c>
      <c r="F1358" s="20">
        <f>MROUND(Таблица1[[#This Row],[BRUTTO, €]]*1.4,0.05)</f>
        <v>43.35</v>
      </c>
      <c r="G1358" s="24">
        <f>Таблица1[[#This Row],[ЦЕНА В МОСКВЕ, €]]-Таблица1[[#This Row],[ЦЕНА В МОСКВЕ, €]]*$I$2</f>
        <v>43.35</v>
      </c>
      <c r="H1358" s="41">
        <f>Таблица1[[#This Row],[ЦЕНА СО СКИДКОЙ, €2]]*$H$1</f>
        <v>3251.25</v>
      </c>
      <c r="I1358" s="22"/>
    </row>
    <row r="1359" spans="1:9" ht="31.8" x14ac:dyDescent="0.3">
      <c r="A1359" s="31" t="s">
        <v>2441</v>
      </c>
      <c r="B1359" s="32" t="s">
        <v>2476</v>
      </c>
      <c r="C1359" s="33" t="s">
        <v>2477</v>
      </c>
      <c r="D1359" s="24">
        <v>552.6</v>
      </c>
      <c r="E1359" s="24">
        <f>MROUND(Таблица1[[#This Row],[BRUTTO, €]]*1.15,0.05)</f>
        <v>635.5</v>
      </c>
      <c r="F1359" s="20">
        <f>MROUND(Таблица1[[#This Row],[BRUTTO, €]]*1.4,0.05)</f>
        <v>773.65000000000009</v>
      </c>
      <c r="G1359" s="24">
        <f>Таблица1[[#This Row],[ЦЕНА В МОСКВЕ, €]]-Таблица1[[#This Row],[ЦЕНА В МОСКВЕ, €]]*$I$2</f>
        <v>773.65000000000009</v>
      </c>
      <c r="H1359" s="41">
        <f>Таблица1[[#This Row],[ЦЕНА СО СКИДКОЙ, €2]]*$H$1</f>
        <v>58023.750000000007</v>
      </c>
      <c r="I1359" s="22"/>
    </row>
    <row r="1360" spans="1:9" ht="31.8" x14ac:dyDescent="0.3">
      <c r="A1360" s="31" t="s">
        <v>2441</v>
      </c>
      <c r="B1360" s="32" t="s">
        <v>2478</v>
      </c>
      <c r="C1360" s="33" t="s">
        <v>2479</v>
      </c>
      <c r="D1360" s="24">
        <v>552.6</v>
      </c>
      <c r="E1360" s="24">
        <f>MROUND(Таблица1[[#This Row],[BRUTTO, €]]*1.15,0.05)</f>
        <v>635.5</v>
      </c>
      <c r="F1360" s="20">
        <f>MROUND(Таблица1[[#This Row],[BRUTTO, €]]*1.4,0.05)</f>
        <v>773.65000000000009</v>
      </c>
      <c r="G1360" s="24">
        <f>Таблица1[[#This Row],[ЦЕНА В МОСКВЕ, €]]-Таблица1[[#This Row],[ЦЕНА В МОСКВЕ, €]]*$I$2</f>
        <v>773.65000000000009</v>
      </c>
      <c r="H1360" s="41">
        <f>Таблица1[[#This Row],[ЦЕНА СО СКИДКОЙ, €2]]*$H$1</f>
        <v>58023.750000000007</v>
      </c>
      <c r="I1360" s="22"/>
    </row>
    <row r="1361" spans="1:9" ht="31.8" x14ac:dyDescent="0.3">
      <c r="A1361" s="31" t="s">
        <v>2441</v>
      </c>
      <c r="B1361" s="32" t="s">
        <v>2480</v>
      </c>
      <c r="C1361" s="33" t="s">
        <v>2481</v>
      </c>
      <c r="D1361" s="24">
        <v>552.6</v>
      </c>
      <c r="E1361" s="24">
        <f>MROUND(Таблица1[[#This Row],[BRUTTO, €]]*1.15,0.05)</f>
        <v>635.5</v>
      </c>
      <c r="F1361" s="20">
        <f>MROUND(Таблица1[[#This Row],[BRUTTO, €]]*1.4,0.05)</f>
        <v>773.65000000000009</v>
      </c>
      <c r="G1361" s="24">
        <f>Таблица1[[#This Row],[ЦЕНА В МОСКВЕ, €]]-Таблица1[[#This Row],[ЦЕНА В МОСКВЕ, €]]*$I$2</f>
        <v>773.65000000000009</v>
      </c>
      <c r="H1361" s="41">
        <f>Таблица1[[#This Row],[ЦЕНА СО СКИДКОЙ, €2]]*$H$1</f>
        <v>58023.750000000007</v>
      </c>
      <c r="I1361" s="22"/>
    </row>
    <row r="1362" spans="1:9" ht="31.8" x14ac:dyDescent="0.3">
      <c r="A1362" s="31" t="s">
        <v>2441</v>
      </c>
      <c r="B1362" s="32" t="s">
        <v>2482</v>
      </c>
      <c r="C1362" s="33" t="s">
        <v>2483</v>
      </c>
      <c r="D1362" s="24">
        <v>552.6</v>
      </c>
      <c r="E1362" s="24">
        <f>MROUND(Таблица1[[#This Row],[BRUTTO, €]]*1.15,0.05)</f>
        <v>635.5</v>
      </c>
      <c r="F1362" s="20">
        <f>MROUND(Таблица1[[#This Row],[BRUTTO, €]]*1.4,0.05)</f>
        <v>773.65000000000009</v>
      </c>
      <c r="G1362" s="24">
        <f>Таблица1[[#This Row],[ЦЕНА В МОСКВЕ, €]]-Таблица1[[#This Row],[ЦЕНА В МОСКВЕ, €]]*$I$2</f>
        <v>773.65000000000009</v>
      </c>
      <c r="H1362" s="41">
        <f>Таблица1[[#This Row],[ЦЕНА СО СКИДКОЙ, €2]]*$H$1</f>
        <v>58023.750000000007</v>
      </c>
      <c r="I1362" s="22"/>
    </row>
    <row r="1363" spans="1:9" ht="31.8" x14ac:dyDescent="0.3">
      <c r="A1363" s="31" t="s">
        <v>2441</v>
      </c>
      <c r="B1363" s="32" t="s">
        <v>2484</v>
      </c>
      <c r="C1363" s="33" t="s">
        <v>2485</v>
      </c>
      <c r="D1363" s="24">
        <v>552.6</v>
      </c>
      <c r="E1363" s="24">
        <f>MROUND(Таблица1[[#This Row],[BRUTTO, €]]*1.15,0.05)</f>
        <v>635.5</v>
      </c>
      <c r="F1363" s="20">
        <f>MROUND(Таблица1[[#This Row],[BRUTTO, €]]*1.4,0.05)</f>
        <v>773.65000000000009</v>
      </c>
      <c r="G1363" s="24">
        <f>Таблица1[[#This Row],[ЦЕНА В МОСКВЕ, €]]-Таблица1[[#This Row],[ЦЕНА В МОСКВЕ, €]]*$I$2</f>
        <v>773.65000000000009</v>
      </c>
      <c r="H1363" s="41">
        <f>Таблица1[[#This Row],[ЦЕНА СО СКИДКОЙ, €2]]*$H$1</f>
        <v>58023.750000000007</v>
      </c>
      <c r="I1363" s="22"/>
    </row>
    <row r="1364" spans="1:9" ht="31.8" x14ac:dyDescent="0.3">
      <c r="A1364" s="31" t="s">
        <v>2441</v>
      </c>
      <c r="B1364" s="32" t="s">
        <v>2486</v>
      </c>
      <c r="C1364" s="33" t="s">
        <v>2487</v>
      </c>
      <c r="D1364" s="24">
        <v>552.6</v>
      </c>
      <c r="E1364" s="24">
        <f>MROUND(Таблица1[[#This Row],[BRUTTO, €]]*1.15,0.05)</f>
        <v>635.5</v>
      </c>
      <c r="F1364" s="20">
        <f>MROUND(Таблица1[[#This Row],[BRUTTO, €]]*1.4,0.05)</f>
        <v>773.65000000000009</v>
      </c>
      <c r="G1364" s="24">
        <f>Таблица1[[#This Row],[ЦЕНА В МОСКВЕ, €]]-Таблица1[[#This Row],[ЦЕНА В МОСКВЕ, €]]*$I$2</f>
        <v>773.65000000000009</v>
      </c>
      <c r="H1364" s="41">
        <f>Таблица1[[#This Row],[ЦЕНА СО СКИДКОЙ, €2]]*$H$1</f>
        <v>58023.750000000007</v>
      </c>
      <c r="I1364" s="22"/>
    </row>
    <row r="1365" spans="1:9" ht="31.8" x14ac:dyDescent="0.3">
      <c r="A1365" s="31" t="s">
        <v>2441</v>
      </c>
      <c r="B1365" s="32" t="s">
        <v>2488</v>
      </c>
      <c r="C1365" s="33" t="s">
        <v>2489</v>
      </c>
      <c r="D1365" s="24">
        <v>552.6</v>
      </c>
      <c r="E1365" s="24">
        <f>MROUND(Таблица1[[#This Row],[BRUTTO, €]]*1.15,0.05)</f>
        <v>635.5</v>
      </c>
      <c r="F1365" s="20">
        <f>MROUND(Таблица1[[#This Row],[BRUTTO, €]]*1.4,0.05)</f>
        <v>773.65000000000009</v>
      </c>
      <c r="G1365" s="24">
        <f>Таблица1[[#This Row],[ЦЕНА В МОСКВЕ, €]]-Таблица1[[#This Row],[ЦЕНА В МОСКВЕ, €]]*$I$2</f>
        <v>773.65000000000009</v>
      </c>
      <c r="H1365" s="41">
        <f>Таблица1[[#This Row],[ЦЕНА СО СКИДКОЙ, €2]]*$H$1</f>
        <v>58023.750000000007</v>
      </c>
      <c r="I1365" s="22"/>
    </row>
    <row r="1366" spans="1:9" ht="31.8" x14ac:dyDescent="0.3">
      <c r="A1366" s="31" t="s">
        <v>2441</v>
      </c>
      <c r="B1366" s="32" t="s">
        <v>2490</v>
      </c>
      <c r="C1366" s="33" t="s">
        <v>2491</v>
      </c>
      <c r="D1366" s="24">
        <v>552.6</v>
      </c>
      <c r="E1366" s="24">
        <f>MROUND(Таблица1[[#This Row],[BRUTTO, €]]*1.15,0.05)</f>
        <v>635.5</v>
      </c>
      <c r="F1366" s="20">
        <f>MROUND(Таблица1[[#This Row],[BRUTTO, €]]*1.4,0.05)</f>
        <v>773.65000000000009</v>
      </c>
      <c r="G1366" s="24">
        <f>Таблица1[[#This Row],[ЦЕНА В МОСКВЕ, €]]-Таблица1[[#This Row],[ЦЕНА В МОСКВЕ, €]]*$I$2</f>
        <v>773.65000000000009</v>
      </c>
      <c r="H1366" s="41">
        <f>Таблица1[[#This Row],[ЦЕНА СО СКИДКОЙ, €2]]*$H$1</f>
        <v>58023.750000000007</v>
      </c>
      <c r="I1366" s="22"/>
    </row>
    <row r="1367" spans="1:9" ht="31.8" x14ac:dyDescent="0.3">
      <c r="A1367" s="31" t="s">
        <v>2441</v>
      </c>
      <c r="B1367" s="32" t="s">
        <v>2492</v>
      </c>
      <c r="C1367" s="33" t="s">
        <v>2493</v>
      </c>
      <c r="D1367" s="24">
        <v>552.6</v>
      </c>
      <c r="E1367" s="24">
        <f>MROUND(Таблица1[[#This Row],[BRUTTO, €]]*1.15,0.05)</f>
        <v>635.5</v>
      </c>
      <c r="F1367" s="20">
        <f>MROUND(Таблица1[[#This Row],[BRUTTO, €]]*1.4,0.05)</f>
        <v>773.65000000000009</v>
      </c>
      <c r="G1367" s="24">
        <f>Таблица1[[#This Row],[ЦЕНА В МОСКВЕ, €]]-Таблица1[[#This Row],[ЦЕНА В МОСКВЕ, €]]*$I$2</f>
        <v>773.65000000000009</v>
      </c>
      <c r="H1367" s="41">
        <f>Таблица1[[#This Row],[ЦЕНА СО СКИДКОЙ, €2]]*$H$1</f>
        <v>58023.750000000007</v>
      </c>
      <c r="I1367" s="22"/>
    </row>
    <row r="1368" spans="1:9" ht="31.8" x14ac:dyDescent="0.3">
      <c r="A1368" s="31" t="s">
        <v>2441</v>
      </c>
      <c r="B1368" s="32" t="s">
        <v>2494</v>
      </c>
      <c r="C1368" s="33" t="s">
        <v>2495</v>
      </c>
      <c r="D1368" s="24">
        <v>552.6</v>
      </c>
      <c r="E1368" s="24">
        <f>MROUND(Таблица1[[#This Row],[BRUTTO, €]]*1.15,0.05)</f>
        <v>635.5</v>
      </c>
      <c r="F1368" s="20">
        <f>MROUND(Таблица1[[#This Row],[BRUTTO, €]]*1.4,0.05)</f>
        <v>773.65000000000009</v>
      </c>
      <c r="G1368" s="24">
        <f>Таблица1[[#This Row],[ЦЕНА В МОСКВЕ, €]]-Таблица1[[#This Row],[ЦЕНА В МОСКВЕ, €]]*$I$2</f>
        <v>773.65000000000009</v>
      </c>
      <c r="H1368" s="41">
        <f>Таблица1[[#This Row],[ЦЕНА СО СКИДКОЙ, €2]]*$H$1</f>
        <v>58023.750000000007</v>
      </c>
      <c r="I1368" s="22"/>
    </row>
    <row r="1369" spans="1:9" ht="31.8" x14ac:dyDescent="0.3">
      <c r="A1369" s="31" t="s">
        <v>2441</v>
      </c>
      <c r="B1369" s="32" t="s">
        <v>2496</v>
      </c>
      <c r="C1369" s="33" t="s">
        <v>2497</v>
      </c>
      <c r="D1369" s="24">
        <v>552.6</v>
      </c>
      <c r="E1369" s="24">
        <f>MROUND(Таблица1[[#This Row],[BRUTTO, €]]*1.15,0.05)</f>
        <v>635.5</v>
      </c>
      <c r="F1369" s="20">
        <f>MROUND(Таблица1[[#This Row],[BRUTTO, €]]*1.4,0.05)</f>
        <v>773.65000000000009</v>
      </c>
      <c r="G1369" s="24">
        <f>Таблица1[[#This Row],[ЦЕНА В МОСКВЕ, €]]-Таблица1[[#This Row],[ЦЕНА В МОСКВЕ, €]]*$I$2</f>
        <v>773.65000000000009</v>
      </c>
      <c r="H1369" s="41">
        <f>Таблица1[[#This Row],[ЦЕНА СО СКИДКОЙ, €2]]*$H$1</f>
        <v>58023.750000000007</v>
      </c>
      <c r="I1369" s="22"/>
    </row>
    <row r="1370" spans="1:9" ht="41.25" customHeight="1" x14ac:dyDescent="0.3">
      <c r="A1370" s="31" t="s">
        <v>2441</v>
      </c>
      <c r="B1370" s="32" t="s">
        <v>2498</v>
      </c>
      <c r="C1370" s="33" t="s">
        <v>2499</v>
      </c>
      <c r="D1370" s="24">
        <v>552.6</v>
      </c>
      <c r="E1370" s="24">
        <f>MROUND(Таблица1[[#This Row],[BRUTTO, €]]*1.15,0.05)</f>
        <v>635.5</v>
      </c>
      <c r="F1370" s="20">
        <f>MROUND(Таблица1[[#This Row],[BRUTTO, €]]*1.4,0.05)</f>
        <v>773.65000000000009</v>
      </c>
      <c r="G1370" s="24">
        <f>Таблица1[[#This Row],[ЦЕНА В МОСКВЕ, €]]-Таблица1[[#This Row],[ЦЕНА В МОСКВЕ, €]]*$I$2</f>
        <v>773.65000000000009</v>
      </c>
      <c r="H1370" s="41">
        <f>Таблица1[[#This Row],[ЦЕНА СО СКИДКОЙ, €2]]*$H$1</f>
        <v>58023.750000000007</v>
      </c>
      <c r="I1370" s="22"/>
    </row>
    <row r="1371" spans="1:9" ht="21.6" x14ac:dyDescent="0.3">
      <c r="A1371" s="31" t="s">
        <v>2512</v>
      </c>
      <c r="B1371" s="32" t="s">
        <v>2615</v>
      </c>
      <c r="C1371" s="33" t="s">
        <v>2616</v>
      </c>
      <c r="D1371" s="24">
        <v>97</v>
      </c>
      <c r="E1371" s="24">
        <f>MROUND(Таблица1[[#This Row],[BRUTTO, €]]*1.15,0.05)</f>
        <v>111.55000000000001</v>
      </c>
      <c r="F1371" s="20">
        <f>MROUND(Таблица1[[#This Row],[BRUTTO, €]]*1.4,0.05)</f>
        <v>135.80000000000001</v>
      </c>
      <c r="G1371" s="24">
        <f>Таблица1[[#This Row],[ЦЕНА В МОСКВЕ, €]]-Таблица1[[#This Row],[ЦЕНА В МОСКВЕ, €]]*$I$2</f>
        <v>135.80000000000001</v>
      </c>
      <c r="H1371" s="41">
        <f>Таблица1[[#This Row],[ЦЕНА СО СКИДКОЙ, €2]]*$H$1</f>
        <v>10185</v>
      </c>
      <c r="I1371" s="22"/>
    </row>
    <row r="1372" spans="1:9" ht="42" x14ac:dyDescent="0.3">
      <c r="A1372" s="31" t="s">
        <v>2512</v>
      </c>
      <c r="B1372" s="32" t="s">
        <v>2535</v>
      </c>
      <c r="C1372" s="33" t="s">
        <v>2536</v>
      </c>
      <c r="D1372" s="24">
        <v>179.65</v>
      </c>
      <c r="E1372" s="24">
        <f>MROUND(Таблица1[[#This Row],[BRUTTO, €]]*1.15,0.05)</f>
        <v>206.60000000000002</v>
      </c>
      <c r="F1372" s="20">
        <f>MROUND(Таблица1[[#This Row],[BRUTTO, €]]*1.4,0.05)</f>
        <v>251.5</v>
      </c>
      <c r="G1372" s="24">
        <f>Таблица1[[#This Row],[ЦЕНА В МОСКВЕ, €]]-Таблица1[[#This Row],[ЦЕНА В МОСКВЕ, €]]*$I$2</f>
        <v>251.5</v>
      </c>
      <c r="H1372" s="41">
        <f>Таблица1[[#This Row],[ЦЕНА СО СКИДКОЙ, €2]]*$H$1</f>
        <v>18862.5</v>
      </c>
      <c r="I1372" s="22"/>
    </row>
    <row r="1373" spans="1:9" ht="31.8" x14ac:dyDescent="0.3">
      <c r="A1373" s="31" t="s">
        <v>2512</v>
      </c>
      <c r="B1373" s="32" t="s">
        <v>2519</v>
      </c>
      <c r="C1373" s="33" t="s">
        <v>2520</v>
      </c>
      <c r="D1373" s="24">
        <v>166.8</v>
      </c>
      <c r="E1373" s="24">
        <f>MROUND(Таблица1[[#This Row],[BRUTTO, €]]*1.15,0.05)</f>
        <v>191.8</v>
      </c>
      <c r="F1373" s="20">
        <f>MROUND(Таблица1[[#This Row],[BRUTTO, €]]*1.4,0.05)</f>
        <v>233.5</v>
      </c>
      <c r="G1373" s="24">
        <f>Таблица1[[#This Row],[ЦЕНА В МОСКВЕ, €]]-Таблица1[[#This Row],[ЦЕНА В МОСКВЕ, €]]*$I$2</f>
        <v>233.5</v>
      </c>
      <c r="H1373" s="41">
        <f>Таблица1[[#This Row],[ЦЕНА СО СКИДКОЙ, €2]]*$H$1</f>
        <v>17512.5</v>
      </c>
      <c r="I1373" s="22"/>
    </row>
    <row r="1374" spans="1:9" ht="42" x14ac:dyDescent="0.3">
      <c r="A1374" s="31" t="s">
        <v>2512</v>
      </c>
      <c r="B1374" s="32" t="s">
        <v>2543</v>
      </c>
      <c r="C1374" s="33" t="s">
        <v>2544</v>
      </c>
      <c r="D1374" s="24">
        <v>215.95</v>
      </c>
      <c r="E1374" s="24">
        <f>MROUND(Таблица1[[#This Row],[BRUTTO, €]]*1.15,0.05)</f>
        <v>248.35000000000002</v>
      </c>
      <c r="F1374" s="20">
        <f>MROUND(Таблица1[[#This Row],[BRUTTO, €]]*1.4,0.05)</f>
        <v>302.35000000000002</v>
      </c>
      <c r="G1374" s="24">
        <f>Таблица1[[#This Row],[ЦЕНА В МОСКВЕ, €]]-Таблица1[[#This Row],[ЦЕНА В МОСКВЕ, €]]*$I$2</f>
        <v>302.35000000000002</v>
      </c>
      <c r="H1374" s="41">
        <f>Таблица1[[#This Row],[ЦЕНА СО СКИДКОЙ, €2]]*$H$1</f>
        <v>22676.25</v>
      </c>
      <c r="I1374" s="22"/>
    </row>
    <row r="1375" spans="1:9" ht="42" x14ac:dyDescent="0.3">
      <c r="A1375" s="31" t="s">
        <v>2512</v>
      </c>
      <c r="B1375" s="32" t="s">
        <v>2527</v>
      </c>
      <c r="C1375" s="33" t="s">
        <v>2528</v>
      </c>
      <c r="D1375" s="24">
        <v>202.95</v>
      </c>
      <c r="E1375" s="24">
        <f>MROUND(Таблица1[[#This Row],[BRUTTO, €]]*1.15,0.05)</f>
        <v>233.4</v>
      </c>
      <c r="F1375" s="20">
        <f>MROUND(Таблица1[[#This Row],[BRUTTO, €]]*1.4,0.05)</f>
        <v>284.15000000000003</v>
      </c>
      <c r="G1375" s="24">
        <f>Таблица1[[#This Row],[ЦЕНА В МОСКВЕ, €]]-Таблица1[[#This Row],[ЦЕНА В МОСКВЕ, €]]*$I$2</f>
        <v>284.15000000000003</v>
      </c>
      <c r="H1375" s="41">
        <f>Таблица1[[#This Row],[ЦЕНА СО СКИДКОЙ, €2]]*$H$1</f>
        <v>21311.250000000004</v>
      </c>
      <c r="I1375" s="22"/>
    </row>
    <row r="1376" spans="1:9" ht="42" x14ac:dyDescent="0.3">
      <c r="A1376" s="31" t="s">
        <v>2512</v>
      </c>
      <c r="B1376" s="32" t="s">
        <v>2567</v>
      </c>
      <c r="C1376" s="33" t="s">
        <v>2568</v>
      </c>
      <c r="D1376" s="24">
        <v>181</v>
      </c>
      <c r="E1376" s="24">
        <f>MROUND(Таблица1[[#This Row],[BRUTTO, €]]*1.15,0.05)</f>
        <v>208.15</v>
      </c>
      <c r="F1376" s="20">
        <f>MROUND(Таблица1[[#This Row],[BRUTTO, €]]*1.4,0.05)</f>
        <v>253.4</v>
      </c>
      <c r="G1376" s="24">
        <f>Таблица1[[#This Row],[ЦЕНА В МОСКВЕ, €]]-Таблица1[[#This Row],[ЦЕНА В МОСКВЕ, €]]*$I$2</f>
        <v>253.4</v>
      </c>
      <c r="H1376" s="41">
        <f>Таблица1[[#This Row],[ЦЕНА СО СКИДКОЙ, €2]]*$H$1</f>
        <v>19005</v>
      </c>
      <c r="I1376" s="22"/>
    </row>
    <row r="1377" spans="1:9" ht="31.8" x14ac:dyDescent="0.3">
      <c r="A1377" s="31" t="s">
        <v>2512</v>
      </c>
      <c r="B1377" s="32" t="s">
        <v>2551</v>
      </c>
      <c r="C1377" s="33" t="s">
        <v>2552</v>
      </c>
      <c r="D1377" s="24">
        <v>168</v>
      </c>
      <c r="E1377" s="24">
        <f>MROUND(Таблица1[[#This Row],[BRUTTO, €]]*1.15,0.05)</f>
        <v>193.20000000000002</v>
      </c>
      <c r="F1377" s="20">
        <f>MROUND(Таблица1[[#This Row],[BRUTTO, €]]*1.4,0.05)</f>
        <v>235.20000000000002</v>
      </c>
      <c r="G1377" s="24">
        <f>Таблица1[[#This Row],[ЦЕНА В МОСКВЕ, €]]-Таблица1[[#This Row],[ЦЕНА В МОСКВЕ, €]]*$I$2</f>
        <v>235.20000000000002</v>
      </c>
      <c r="H1377" s="41">
        <f>Таблица1[[#This Row],[ЦЕНА СО СКИДКОЙ, €2]]*$H$1</f>
        <v>17640</v>
      </c>
      <c r="I1377" s="22"/>
    </row>
    <row r="1378" spans="1:9" ht="42" x14ac:dyDescent="0.3">
      <c r="A1378" s="31" t="s">
        <v>2512</v>
      </c>
      <c r="B1378" s="32" t="s">
        <v>2575</v>
      </c>
      <c r="C1378" s="33" t="s">
        <v>2576</v>
      </c>
      <c r="D1378" s="24">
        <v>217.2</v>
      </c>
      <c r="E1378" s="24">
        <f>MROUND(Таблица1[[#This Row],[BRUTTO, €]]*1.15,0.05)</f>
        <v>249.8</v>
      </c>
      <c r="F1378" s="20">
        <f>MROUND(Таблица1[[#This Row],[BRUTTO, €]]*1.4,0.05)</f>
        <v>304.10000000000002</v>
      </c>
      <c r="G1378" s="24">
        <f>Таблица1[[#This Row],[ЦЕНА В МОСКВЕ, €]]-Таблица1[[#This Row],[ЦЕНА В МОСКВЕ, €]]*$I$2</f>
        <v>304.10000000000002</v>
      </c>
      <c r="H1378" s="41">
        <f>Таблица1[[#This Row],[ЦЕНА СО СКИДКОЙ, €2]]*$H$1</f>
        <v>22807.5</v>
      </c>
      <c r="I1378" s="22"/>
    </row>
    <row r="1379" spans="1:9" ht="42" x14ac:dyDescent="0.3">
      <c r="A1379" s="31" t="s">
        <v>2512</v>
      </c>
      <c r="B1379" s="32" t="s">
        <v>2559</v>
      </c>
      <c r="C1379" s="33" t="s">
        <v>2560</v>
      </c>
      <c r="D1379" s="24">
        <v>204.2</v>
      </c>
      <c r="E1379" s="24">
        <f>MROUND(Таблица1[[#This Row],[BRUTTO, €]]*1.15,0.05)</f>
        <v>234.85000000000002</v>
      </c>
      <c r="F1379" s="20">
        <f>MROUND(Таблица1[[#This Row],[BRUTTO, €]]*1.4,0.05)</f>
        <v>285.90000000000003</v>
      </c>
      <c r="G1379" s="24">
        <f>Таблица1[[#This Row],[ЦЕНА В МОСКВЕ, €]]-Таблица1[[#This Row],[ЦЕНА В МОСКВЕ, €]]*$I$2</f>
        <v>285.90000000000003</v>
      </c>
      <c r="H1379" s="41">
        <f>Таблица1[[#This Row],[ЦЕНА СО СКИДКОЙ, €2]]*$H$1</f>
        <v>21442.500000000004</v>
      </c>
      <c r="I1379" s="22"/>
    </row>
    <row r="1380" spans="1:9" ht="42" x14ac:dyDescent="0.3">
      <c r="A1380" s="31" t="s">
        <v>2512</v>
      </c>
      <c r="B1380" s="32" t="s">
        <v>2599</v>
      </c>
      <c r="C1380" s="33" t="s">
        <v>2600</v>
      </c>
      <c r="D1380" s="24">
        <v>184.9</v>
      </c>
      <c r="E1380" s="24">
        <f>MROUND(Таблица1[[#This Row],[BRUTTO, €]]*1.15,0.05)</f>
        <v>212.65</v>
      </c>
      <c r="F1380" s="20">
        <f>MROUND(Таблица1[[#This Row],[BRUTTO, €]]*1.4,0.05)</f>
        <v>258.85000000000002</v>
      </c>
      <c r="G1380" s="24">
        <f>Таблица1[[#This Row],[ЦЕНА В МОСКВЕ, €]]-Таблица1[[#This Row],[ЦЕНА В МОСКВЕ, €]]*$I$2</f>
        <v>258.85000000000002</v>
      </c>
      <c r="H1380" s="41">
        <f>Таблица1[[#This Row],[ЦЕНА СО СКИДКОЙ, €2]]*$H$1</f>
        <v>19413.75</v>
      </c>
      <c r="I1380" s="22"/>
    </row>
    <row r="1381" spans="1:9" ht="31.8" x14ac:dyDescent="0.3">
      <c r="A1381" s="31" t="s">
        <v>2512</v>
      </c>
      <c r="B1381" s="32" t="s">
        <v>2583</v>
      </c>
      <c r="C1381" s="33" t="s">
        <v>2584</v>
      </c>
      <c r="D1381" s="24">
        <v>171.95</v>
      </c>
      <c r="E1381" s="24">
        <f>MROUND(Таблица1[[#This Row],[BRUTTO, €]]*1.15,0.05)</f>
        <v>197.75</v>
      </c>
      <c r="F1381" s="20">
        <f>MROUND(Таблица1[[#This Row],[BRUTTO, €]]*1.4,0.05)</f>
        <v>240.75</v>
      </c>
      <c r="G1381" s="24">
        <f>Таблица1[[#This Row],[ЦЕНА В МОСКВЕ, €]]-Таблица1[[#This Row],[ЦЕНА В МОСКВЕ, €]]*$I$2</f>
        <v>240.75</v>
      </c>
      <c r="H1381" s="41">
        <f>Таблица1[[#This Row],[ЦЕНА СО СКИДКОЙ, €2]]*$H$1</f>
        <v>18056.25</v>
      </c>
      <c r="I1381" s="22"/>
    </row>
    <row r="1382" spans="1:9" ht="42" x14ac:dyDescent="0.3">
      <c r="A1382" s="31" t="s">
        <v>2512</v>
      </c>
      <c r="B1382" s="32" t="s">
        <v>2607</v>
      </c>
      <c r="C1382" s="33" t="s">
        <v>2608</v>
      </c>
      <c r="D1382" s="24">
        <v>221</v>
      </c>
      <c r="E1382" s="24">
        <f>MROUND(Таблица1[[#This Row],[BRUTTO, €]]*1.15,0.05)</f>
        <v>254.15</v>
      </c>
      <c r="F1382" s="20">
        <f>MROUND(Таблица1[[#This Row],[BRUTTO, €]]*1.4,0.05)</f>
        <v>309.40000000000003</v>
      </c>
      <c r="G1382" s="24">
        <f>Таблица1[[#This Row],[ЦЕНА В МОСКВЕ, €]]-Таблица1[[#This Row],[ЦЕНА В МОСКВЕ, €]]*$I$2</f>
        <v>309.40000000000003</v>
      </c>
      <c r="H1382" s="41">
        <f>Таблица1[[#This Row],[ЦЕНА СО СКИДКОЙ, €2]]*$H$1</f>
        <v>23205.000000000004</v>
      </c>
      <c r="I1382" s="22"/>
    </row>
    <row r="1383" spans="1:9" ht="42" x14ac:dyDescent="0.3">
      <c r="A1383" s="31" t="s">
        <v>2512</v>
      </c>
      <c r="B1383" s="32" t="s">
        <v>2591</v>
      </c>
      <c r="C1383" s="33" t="s">
        <v>2592</v>
      </c>
      <c r="D1383" s="24">
        <v>208.1</v>
      </c>
      <c r="E1383" s="24">
        <f>MROUND(Таблица1[[#This Row],[BRUTTO, €]]*1.15,0.05)</f>
        <v>239.3</v>
      </c>
      <c r="F1383" s="20">
        <f>MROUND(Таблица1[[#This Row],[BRUTTO, €]]*1.4,0.05)</f>
        <v>291.35000000000002</v>
      </c>
      <c r="G1383" s="24">
        <f>Таблица1[[#This Row],[ЦЕНА В МОСКВЕ, €]]-Таблица1[[#This Row],[ЦЕНА В МОСКВЕ, €]]*$I$2</f>
        <v>291.35000000000002</v>
      </c>
      <c r="H1383" s="41">
        <f>Таблица1[[#This Row],[ЦЕНА СО СКИДКОЙ, €2]]*$H$1</f>
        <v>21851.25</v>
      </c>
      <c r="I1383" s="22"/>
    </row>
    <row r="1384" spans="1:9" ht="31.8" x14ac:dyDescent="0.3">
      <c r="A1384" s="31" t="s">
        <v>2512</v>
      </c>
      <c r="B1384" s="32" t="s">
        <v>2679</v>
      </c>
      <c r="C1384" s="33" t="s">
        <v>2680</v>
      </c>
      <c r="D1384" s="24">
        <v>128.85</v>
      </c>
      <c r="E1384" s="24">
        <f>MROUND(Таблица1[[#This Row],[BRUTTO, €]]*1.15,0.05)</f>
        <v>148.20000000000002</v>
      </c>
      <c r="F1384" s="20">
        <f>MROUND(Таблица1[[#This Row],[BRUTTO, €]]*1.4,0.05)</f>
        <v>180.4</v>
      </c>
      <c r="G1384" s="24">
        <f>Таблица1[[#This Row],[ЦЕНА В МОСКВЕ, €]]-Таблица1[[#This Row],[ЦЕНА В МОСКВЕ, €]]*$I$2</f>
        <v>180.4</v>
      </c>
      <c r="H1384" s="41">
        <f>Таблица1[[#This Row],[ЦЕНА СО СКИДКОЙ, €2]]*$H$1</f>
        <v>13530</v>
      </c>
      <c r="I1384" s="22"/>
    </row>
    <row r="1385" spans="1:9" ht="42" x14ac:dyDescent="0.3">
      <c r="A1385" s="31" t="s">
        <v>2512</v>
      </c>
      <c r="B1385" s="32" t="s">
        <v>2687</v>
      </c>
      <c r="C1385" s="33" t="s">
        <v>2688</v>
      </c>
      <c r="D1385" s="24">
        <v>137.15</v>
      </c>
      <c r="E1385" s="24">
        <f>MROUND(Таблица1[[#This Row],[BRUTTO, €]]*1.15,0.05)</f>
        <v>157.70000000000002</v>
      </c>
      <c r="F1385" s="20">
        <f>MROUND(Таблица1[[#This Row],[BRUTTO, €]]*1.4,0.05)</f>
        <v>192</v>
      </c>
      <c r="G1385" s="24">
        <f>Таблица1[[#This Row],[ЦЕНА В МОСКВЕ, €]]-Таблица1[[#This Row],[ЦЕНА В МОСКВЕ, €]]*$I$2</f>
        <v>192</v>
      </c>
      <c r="H1385" s="41">
        <f>Таблица1[[#This Row],[ЦЕНА СО СКИДКОЙ, €2]]*$H$1</f>
        <v>14400</v>
      </c>
      <c r="I1385" s="22"/>
    </row>
    <row r="1386" spans="1:9" ht="21.6" x14ac:dyDescent="0.3">
      <c r="A1386" s="31" t="s">
        <v>2512</v>
      </c>
      <c r="B1386" s="32" t="s">
        <v>2639</v>
      </c>
      <c r="C1386" s="33" t="s">
        <v>2640</v>
      </c>
      <c r="D1386" s="24">
        <v>90.7</v>
      </c>
      <c r="E1386" s="24">
        <f>MROUND(Таблица1[[#This Row],[BRUTTO, €]]*1.15,0.05)</f>
        <v>104.30000000000001</v>
      </c>
      <c r="F1386" s="20">
        <f>MROUND(Таблица1[[#This Row],[BRUTTO, €]]*1.4,0.05)</f>
        <v>127</v>
      </c>
      <c r="G1386" s="24">
        <f>Таблица1[[#This Row],[ЦЕНА В МОСКВЕ, €]]-Таблица1[[#This Row],[ЦЕНА В МОСКВЕ, €]]*$I$2</f>
        <v>127</v>
      </c>
      <c r="H1386" s="41">
        <f>Таблица1[[#This Row],[ЦЕНА СО СКИДКОЙ, €2]]*$H$1</f>
        <v>9525</v>
      </c>
      <c r="I1386" s="22"/>
    </row>
    <row r="1387" spans="1:9" ht="42" x14ac:dyDescent="0.3">
      <c r="A1387" s="31" t="s">
        <v>2512</v>
      </c>
      <c r="B1387" s="32" t="s">
        <v>2663</v>
      </c>
      <c r="C1387" s="33" t="s">
        <v>2664</v>
      </c>
      <c r="D1387" s="24">
        <v>193.75</v>
      </c>
      <c r="E1387" s="24">
        <f>MROUND(Таблица1[[#This Row],[BRUTTO, €]]*1.15,0.05)</f>
        <v>222.8</v>
      </c>
      <c r="F1387" s="20">
        <f>MROUND(Таблица1[[#This Row],[BRUTTO, €]]*1.4,0.05)</f>
        <v>271.25</v>
      </c>
      <c r="G1387" s="24">
        <f>Таблица1[[#This Row],[ЦЕНА В МОСКВЕ, €]]-Таблица1[[#This Row],[ЦЕНА В МОСКВЕ, €]]*$I$2</f>
        <v>271.25</v>
      </c>
      <c r="H1387" s="41">
        <f>Таблица1[[#This Row],[ЦЕНА СО СКИДКОЙ, €2]]*$H$1</f>
        <v>20343.75</v>
      </c>
      <c r="I1387" s="22"/>
    </row>
    <row r="1388" spans="1:9" ht="42" x14ac:dyDescent="0.3">
      <c r="A1388" s="31" t="s">
        <v>2512</v>
      </c>
      <c r="B1388" s="32" t="s">
        <v>2671</v>
      </c>
      <c r="C1388" s="33" t="s">
        <v>2672</v>
      </c>
      <c r="D1388" s="24">
        <v>202.4</v>
      </c>
      <c r="E1388" s="24">
        <f>MROUND(Таблица1[[#This Row],[BRUTTO, €]]*1.15,0.05)</f>
        <v>232.75</v>
      </c>
      <c r="F1388" s="20">
        <f>MROUND(Таблица1[[#This Row],[BRUTTO, €]]*1.4,0.05)</f>
        <v>283.35000000000002</v>
      </c>
      <c r="G1388" s="24">
        <f>Таблица1[[#This Row],[ЦЕНА В МОСКВЕ, €]]-Таблица1[[#This Row],[ЦЕНА В МОСКВЕ, €]]*$I$2</f>
        <v>283.35000000000002</v>
      </c>
      <c r="H1388" s="41">
        <f>Таблица1[[#This Row],[ЦЕНА СО СКИДКОЙ, €2]]*$H$1</f>
        <v>21251.25</v>
      </c>
      <c r="I1388" s="22"/>
    </row>
    <row r="1389" spans="1:9" ht="42" x14ac:dyDescent="0.3">
      <c r="A1389" s="31" t="s">
        <v>2512</v>
      </c>
      <c r="B1389" s="32" t="s">
        <v>2647</v>
      </c>
      <c r="C1389" s="33" t="s">
        <v>2648</v>
      </c>
      <c r="D1389" s="24">
        <v>169.3</v>
      </c>
      <c r="E1389" s="24">
        <f>MROUND(Таблица1[[#This Row],[BRUTTO, €]]*1.15,0.05)</f>
        <v>194.70000000000002</v>
      </c>
      <c r="F1389" s="20">
        <f>MROUND(Таблица1[[#This Row],[BRUTTO, €]]*1.4,0.05)</f>
        <v>237</v>
      </c>
      <c r="G1389" s="24">
        <f>Таблица1[[#This Row],[ЦЕНА В МОСКВЕ, €]]-Таблица1[[#This Row],[ЦЕНА В МОСКВЕ, €]]*$I$2</f>
        <v>237</v>
      </c>
      <c r="H1389" s="41">
        <f>Таблица1[[#This Row],[ЦЕНА СО СКИДКОЙ, €2]]*$H$1</f>
        <v>17775</v>
      </c>
      <c r="I1389" s="22"/>
    </row>
    <row r="1390" spans="1:9" ht="42" x14ac:dyDescent="0.3">
      <c r="A1390" s="31" t="s">
        <v>2512</v>
      </c>
      <c r="B1390" s="32" t="s">
        <v>2655</v>
      </c>
      <c r="C1390" s="33" t="s">
        <v>2656</v>
      </c>
      <c r="D1390" s="24">
        <v>177.8</v>
      </c>
      <c r="E1390" s="24">
        <f>MROUND(Таблица1[[#This Row],[BRUTTO, €]]*1.15,0.05)</f>
        <v>204.45000000000002</v>
      </c>
      <c r="F1390" s="20">
        <f>MROUND(Таблица1[[#This Row],[BRUTTO, €]]*1.4,0.05)</f>
        <v>248.9</v>
      </c>
      <c r="G1390" s="24">
        <f>Таблица1[[#This Row],[ЦЕНА В МОСКВЕ, €]]-Таблица1[[#This Row],[ЦЕНА В МОСКВЕ, €]]*$I$2</f>
        <v>248.9</v>
      </c>
      <c r="H1390" s="41">
        <f>Таблица1[[#This Row],[ЦЕНА СО СКИДКОЙ, €2]]*$H$1</f>
        <v>18667.5</v>
      </c>
      <c r="I1390" s="22"/>
    </row>
    <row r="1391" spans="1:9" ht="21.6" x14ac:dyDescent="0.3">
      <c r="A1391" s="31" t="s">
        <v>2512</v>
      </c>
      <c r="B1391" s="32" t="s">
        <v>2623</v>
      </c>
      <c r="C1391" s="33" t="s">
        <v>2624</v>
      </c>
      <c r="D1391" s="24">
        <v>135.69999999999999</v>
      </c>
      <c r="E1391" s="24">
        <f>MROUND(Таблица1[[#This Row],[BRUTTO, €]]*1.15,0.05)</f>
        <v>156.05000000000001</v>
      </c>
      <c r="F1391" s="20">
        <f>MROUND(Таблица1[[#This Row],[BRUTTO, €]]*1.4,0.05)</f>
        <v>190</v>
      </c>
      <c r="G1391" s="24">
        <f>Таблица1[[#This Row],[ЦЕНА В МОСКВЕ, €]]-Таблица1[[#This Row],[ЦЕНА В МОСКВЕ, €]]*$I$2</f>
        <v>190</v>
      </c>
      <c r="H1391" s="41">
        <f>Таблица1[[#This Row],[ЦЕНА СО СКИДКОЙ, €2]]*$H$1</f>
        <v>14250</v>
      </c>
      <c r="I1391" s="22"/>
    </row>
    <row r="1392" spans="1:9" ht="31.8" x14ac:dyDescent="0.3">
      <c r="A1392" s="31" t="s">
        <v>2512</v>
      </c>
      <c r="B1392" s="32" t="s">
        <v>2631</v>
      </c>
      <c r="C1392" s="33" t="s">
        <v>2632</v>
      </c>
      <c r="D1392" s="24">
        <v>144.1</v>
      </c>
      <c r="E1392" s="24">
        <f>MROUND(Таблица1[[#This Row],[BRUTTO, €]]*1.15,0.05)</f>
        <v>165.70000000000002</v>
      </c>
      <c r="F1392" s="20">
        <f>MROUND(Таблица1[[#This Row],[BRUTTO, €]]*1.4,0.05)</f>
        <v>201.75</v>
      </c>
      <c r="G1392" s="24">
        <f>Таблица1[[#This Row],[ЦЕНА В МОСКВЕ, €]]-Таблица1[[#This Row],[ЦЕНА В МОСКВЕ, €]]*$I$2</f>
        <v>201.75</v>
      </c>
      <c r="H1392" s="41">
        <f>Таблица1[[#This Row],[ЦЕНА СО СКИДКОЙ, €2]]*$H$1</f>
        <v>15131.25</v>
      </c>
      <c r="I1392" s="22"/>
    </row>
    <row r="1393" spans="1:9" ht="21.6" x14ac:dyDescent="0.3">
      <c r="A1393" s="31" t="s">
        <v>2512</v>
      </c>
      <c r="B1393" s="32" t="s">
        <v>2609</v>
      </c>
      <c r="C1393" s="33" t="s">
        <v>2610</v>
      </c>
      <c r="D1393" s="24">
        <v>77</v>
      </c>
      <c r="E1393" s="24">
        <f>MROUND(Таблица1[[#This Row],[BRUTTO, €]]*1.15,0.05)</f>
        <v>88.550000000000011</v>
      </c>
      <c r="F1393" s="20">
        <f>MROUND(Таблица1[[#This Row],[BRUTTO, €]]*1.4,0.05)</f>
        <v>107.80000000000001</v>
      </c>
      <c r="G1393" s="24">
        <f>Таблица1[[#This Row],[ЦЕНА В МОСКВЕ, €]]-Таблица1[[#This Row],[ЦЕНА В МОСКВЕ, €]]*$I$2</f>
        <v>107.80000000000001</v>
      </c>
      <c r="H1393" s="41">
        <f>Таблица1[[#This Row],[ЦЕНА СО СКИДКОЙ, €2]]*$H$1</f>
        <v>8085.0000000000009</v>
      </c>
      <c r="I1393" s="22"/>
    </row>
    <row r="1394" spans="1:9" ht="42" x14ac:dyDescent="0.3">
      <c r="A1394" s="31" t="s">
        <v>2512</v>
      </c>
      <c r="B1394" s="32" t="s">
        <v>2529</v>
      </c>
      <c r="C1394" s="33" t="s">
        <v>2530</v>
      </c>
      <c r="D1394" s="24">
        <v>159.6</v>
      </c>
      <c r="E1394" s="24">
        <f>MROUND(Таблица1[[#This Row],[BRUTTO, €]]*1.15,0.05)</f>
        <v>183.55</v>
      </c>
      <c r="F1394" s="20">
        <f>MROUND(Таблица1[[#This Row],[BRUTTO, €]]*1.4,0.05)</f>
        <v>223.45000000000002</v>
      </c>
      <c r="G1394" s="24">
        <f>Таблица1[[#This Row],[ЦЕНА В МОСКВЕ, €]]-Таблица1[[#This Row],[ЦЕНА В МОСКВЕ, €]]*$I$2</f>
        <v>223.45000000000002</v>
      </c>
      <c r="H1394" s="41">
        <f>Таблица1[[#This Row],[ЦЕНА СО СКИДКОЙ, €2]]*$H$1</f>
        <v>16758.75</v>
      </c>
      <c r="I1394" s="22"/>
    </row>
    <row r="1395" spans="1:9" ht="31.8" x14ac:dyDescent="0.3">
      <c r="A1395" s="31" t="s">
        <v>2512</v>
      </c>
      <c r="B1395" s="32" t="s">
        <v>2513</v>
      </c>
      <c r="C1395" s="33" t="s">
        <v>2514</v>
      </c>
      <c r="D1395" s="24">
        <v>146.65</v>
      </c>
      <c r="E1395" s="24">
        <f>MROUND(Таблица1[[#This Row],[BRUTTO, €]]*1.15,0.05)</f>
        <v>168.65</v>
      </c>
      <c r="F1395" s="20">
        <f>MROUND(Таблица1[[#This Row],[BRUTTO, €]]*1.4,0.05)</f>
        <v>205.3</v>
      </c>
      <c r="G1395" s="24">
        <f>Таблица1[[#This Row],[ЦЕНА В МОСКВЕ, €]]-Таблица1[[#This Row],[ЦЕНА В МОСКВЕ, €]]*$I$2</f>
        <v>205.3</v>
      </c>
      <c r="H1395" s="41">
        <f>Таблица1[[#This Row],[ЦЕНА СО СКИДКОЙ, €2]]*$H$1</f>
        <v>15397.5</v>
      </c>
      <c r="I1395" s="22"/>
    </row>
    <row r="1396" spans="1:9" ht="42" x14ac:dyDescent="0.3">
      <c r="A1396" s="31" t="s">
        <v>2512</v>
      </c>
      <c r="B1396" s="32" t="s">
        <v>2537</v>
      </c>
      <c r="C1396" s="33" t="s">
        <v>2538</v>
      </c>
      <c r="D1396" s="24">
        <v>195.7</v>
      </c>
      <c r="E1396" s="24">
        <f>MROUND(Таблица1[[#This Row],[BRUTTO, €]]*1.15,0.05)</f>
        <v>225.05</v>
      </c>
      <c r="F1396" s="20">
        <f>MROUND(Таблица1[[#This Row],[BRUTTO, €]]*1.4,0.05)</f>
        <v>274</v>
      </c>
      <c r="G1396" s="24">
        <f>Таблица1[[#This Row],[ЦЕНА В МОСКВЕ, €]]-Таблица1[[#This Row],[ЦЕНА В МОСКВЕ, €]]*$I$2</f>
        <v>274</v>
      </c>
      <c r="H1396" s="41">
        <f>Таблица1[[#This Row],[ЦЕНА СО СКИДКОЙ, €2]]*$H$1</f>
        <v>20550</v>
      </c>
      <c r="I1396" s="22"/>
    </row>
    <row r="1397" spans="1:9" ht="31.8" x14ac:dyDescent="0.3">
      <c r="A1397" s="31" t="s">
        <v>2512</v>
      </c>
      <c r="B1397" s="32" t="s">
        <v>2521</v>
      </c>
      <c r="C1397" s="33" t="s">
        <v>2522</v>
      </c>
      <c r="D1397" s="24">
        <v>182.75</v>
      </c>
      <c r="E1397" s="24">
        <f>MROUND(Таблица1[[#This Row],[BRUTTO, €]]*1.15,0.05)</f>
        <v>210.15</v>
      </c>
      <c r="F1397" s="20">
        <f>MROUND(Таблица1[[#This Row],[BRUTTO, €]]*1.4,0.05)</f>
        <v>255.85000000000002</v>
      </c>
      <c r="G1397" s="24">
        <f>Таблица1[[#This Row],[ЦЕНА В МОСКВЕ, €]]-Таблица1[[#This Row],[ЦЕНА В МОСКВЕ, €]]*$I$2</f>
        <v>255.85000000000002</v>
      </c>
      <c r="H1397" s="41">
        <f>Таблица1[[#This Row],[ЦЕНА СО СКИДКОЙ, €2]]*$H$1</f>
        <v>19188.75</v>
      </c>
      <c r="I1397" s="22"/>
    </row>
    <row r="1398" spans="1:9" ht="42" x14ac:dyDescent="0.3">
      <c r="A1398" s="31" t="s">
        <v>2512</v>
      </c>
      <c r="B1398" s="32" t="s">
        <v>2561</v>
      </c>
      <c r="C1398" s="33" t="s">
        <v>2562</v>
      </c>
      <c r="D1398" s="24">
        <v>160.75</v>
      </c>
      <c r="E1398" s="24">
        <f>MROUND(Таблица1[[#This Row],[BRUTTO, €]]*1.15,0.05)</f>
        <v>184.85000000000002</v>
      </c>
      <c r="F1398" s="20">
        <f>MROUND(Таблица1[[#This Row],[BRUTTO, €]]*1.4,0.05)</f>
        <v>225.05</v>
      </c>
      <c r="G1398" s="24">
        <f>Таблица1[[#This Row],[ЦЕНА В МОСКВЕ, €]]-Таблица1[[#This Row],[ЦЕНА В МОСКВЕ, €]]*$I$2</f>
        <v>225.05</v>
      </c>
      <c r="H1398" s="41">
        <f>Таблица1[[#This Row],[ЦЕНА СО СКИДКОЙ, €2]]*$H$1</f>
        <v>16878.75</v>
      </c>
      <c r="I1398" s="22"/>
    </row>
    <row r="1399" spans="1:9" ht="31.8" x14ac:dyDescent="0.3">
      <c r="A1399" s="31" t="s">
        <v>2512</v>
      </c>
      <c r="B1399" s="32" t="s">
        <v>2545</v>
      </c>
      <c r="C1399" s="33" t="s">
        <v>2546</v>
      </c>
      <c r="D1399" s="24">
        <v>147.85</v>
      </c>
      <c r="E1399" s="24">
        <f>MROUND(Таблица1[[#This Row],[BRUTTO, €]]*1.15,0.05)</f>
        <v>170.05</v>
      </c>
      <c r="F1399" s="20">
        <f>MROUND(Таблица1[[#This Row],[BRUTTO, €]]*1.4,0.05)</f>
        <v>207</v>
      </c>
      <c r="G1399" s="24">
        <f>Таблица1[[#This Row],[ЦЕНА В МОСКВЕ, €]]-Таблица1[[#This Row],[ЦЕНА В МОСКВЕ, €]]*$I$2</f>
        <v>207</v>
      </c>
      <c r="H1399" s="41">
        <f>Таблица1[[#This Row],[ЦЕНА СО СКИДКОЙ, €2]]*$H$1</f>
        <v>15525</v>
      </c>
      <c r="I1399" s="22"/>
    </row>
    <row r="1400" spans="1:9" ht="42" x14ac:dyDescent="0.3">
      <c r="A1400" s="31" t="s">
        <v>2512</v>
      </c>
      <c r="B1400" s="32" t="s">
        <v>2569</v>
      </c>
      <c r="C1400" s="33" t="s">
        <v>2570</v>
      </c>
      <c r="D1400" s="24">
        <v>196.85</v>
      </c>
      <c r="E1400" s="24">
        <f>MROUND(Таблица1[[#This Row],[BRUTTO, €]]*1.15,0.05)</f>
        <v>226.4</v>
      </c>
      <c r="F1400" s="20">
        <f>MROUND(Таблица1[[#This Row],[BRUTTO, €]]*1.4,0.05)</f>
        <v>275.60000000000002</v>
      </c>
      <c r="G1400" s="24">
        <f>Таблица1[[#This Row],[ЦЕНА В МОСКВЕ, €]]-Таблица1[[#This Row],[ЦЕНА В МОСКВЕ, €]]*$I$2</f>
        <v>275.60000000000002</v>
      </c>
      <c r="H1400" s="41">
        <f>Таблица1[[#This Row],[ЦЕНА СО СКИДКОЙ, €2]]*$H$1</f>
        <v>20670</v>
      </c>
      <c r="I1400" s="22"/>
    </row>
    <row r="1401" spans="1:9" ht="31.8" x14ac:dyDescent="0.3">
      <c r="A1401" s="31" t="s">
        <v>2512</v>
      </c>
      <c r="B1401" s="32" t="s">
        <v>2553</v>
      </c>
      <c r="C1401" s="33" t="s">
        <v>2554</v>
      </c>
      <c r="D1401" s="24">
        <v>184</v>
      </c>
      <c r="E1401" s="24">
        <f>MROUND(Таблица1[[#This Row],[BRUTTO, €]]*1.15,0.05)</f>
        <v>211.60000000000002</v>
      </c>
      <c r="F1401" s="20">
        <f>MROUND(Таблица1[[#This Row],[BRUTTO, €]]*1.4,0.05)</f>
        <v>257.60000000000002</v>
      </c>
      <c r="G1401" s="24">
        <f>Таблица1[[#This Row],[ЦЕНА В МОСКВЕ, €]]-Таблица1[[#This Row],[ЦЕНА В МОСКВЕ, €]]*$I$2</f>
        <v>257.60000000000002</v>
      </c>
      <c r="H1401" s="41">
        <f>Таблица1[[#This Row],[ЦЕНА СО СКИДКОЙ, €2]]*$H$1</f>
        <v>19320</v>
      </c>
      <c r="I1401" s="22"/>
    </row>
    <row r="1402" spans="1:9" ht="42" x14ac:dyDescent="0.3">
      <c r="A1402" s="31" t="s">
        <v>2512</v>
      </c>
      <c r="B1402" s="32" t="s">
        <v>2593</v>
      </c>
      <c r="C1402" s="33" t="s">
        <v>2594</v>
      </c>
      <c r="D1402" s="24">
        <v>164.65</v>
      </c>
      <c r="E1402" s="24">
        <f>MROUND(Таблица1[[#This Row],[BRUTTO, €]]*1.15,0.05)</f>
        <v>189.35000000000002</v>
      </c>
      <c r="F1402" s="20">
        <f>MROUND(Таблица1[[#This Row],[BRUTTO, €]]*1.4,0.05)</f>
        <v>230.5</v>
      </c>
      <c r="G1402" s="24">
        <f>Таблица1[[#This Row],[ЦЕНА В МОСКВЕ, €]]-Таблица1[[#This Row],[ЦЕНА В МОСКВЕ, €]]*$I$2</f>
        <v>230.5</v>
      </c>
      <c r="H1402" s="41">
        <f>Таблица1[[#This Row],[ЦЕНА СО СКИДКОЙ, €2]]*$H$1</f>
        <v>17287.5</v>
      </c>
      <c r="I1402" s="22"/>
    </row>
    <row r="1403" spans="1:9" ht="31.8" x14ac:dyDescent="0.3">
      <c r="A1403" s="31" t="s">
        <v>2512</v>
      </c>
      <c r="B1403" s="32" t="s">
        <v>2577</v>
      </c>
      <c r="C1403" s="33" t="s">
        <v>2578</v>
      </c>
      <c r="D1403" s="24">
        <v>151.69999999999999</v>
      </c>
      <c r="E1403" s="24">
        <f>MROUND(Таблица1[[#This Row],[BRUTTO, €]]*1.15,0.05)</f>
        <v>174.45000000000002</v>
      </c>
      <c r="F1403" s="20">
        <f>MROUND(Таблица1[[#This Row],[BRUTTO, €]]*1.4,0.05)</f>
        <v>212.4</v>
      </c>
      <c r="G1403" s="24">
        <f>Таблица1[[#This Row],[ЦЕНА В МОСКВЕ, €]]-Таблица1[[#This Row],[ЦЕНА В МОСКВЕ, €]]*$I$2</f>
        <v>212.4</v>
      </c>
      <c r="H1403" s="41">
        <f>Таблица1[[#This Row],[ЦЕНА СО СКИДКОЙ, €2]]*$H$1</f>
        <v>15930</v>
      </c>
      <c r="I1403" s="22"/>
    </row>
    <row r="1404" spans="1:9" ht="42" x14ac:dyDescent="0.3">
      <c r="A1404" s="31" t="s">
        <v>2512</v>
      </c>
      <c r="B1404" s="32" t="s">
        <v>2601</v>
      </c>
      <c r="C1404" s="33" t="s">
        <v>2602</v>
      </c>
      <c r="D1404" s="24">
        <v>200.8</v>
      </c>
      <c r="E1404" s="24">
        <f>MROUND(Таблица1[[#This Row],[BRUTTO, €]]*1.15,0.05)</f>
        <v>230.9</v>
      </c>
      <c r="F1404" s="20">
        <f>MROUND(Таблица1[[#This Row],[BRUTTO, €]]*1.4,0.05)</f>
        <v>281.10000000000002</v>
      </c>
      <c r="G1404" s="24">
        <f>Таблица1[[#This Row],[ЦЕНА В МОСКВЕ, €]]-Таблица1[[#This Row],[ЦЕНА В МОСКВЕ, €]]*$I$2</f>
        <v>281.10000000000002</v>
      </c>
      <c r="H1404" s="41">
        <f>Таблица1[[#This Row],[ЦЕНА СО СКИДКОЙ, €2]]*$H$1</f>
        <v>21082.5</v>
      </c>
      <c r="I1404" s="22"/>
    </row>
    <row r="1405" spans="1:9" ht="31.8" x14ac:dyDescent="0.3">
      <c r="A1405" s="31" t="s">
        <v>2512</v>
      </c>
      <c r="B1405" s="32" t="s">
        <v>2585</v>
      </c>
      <c r="C1405" s="33" t="s">
        <v>2586</v>
      </c>
      <c r="D1405" s="24">
        <v>187.9</v>
      </c>
      <c r="E1405" s="24">
        <f>MROUND(Таблица1[[#This Row],[BRUTTO, €]]*1.15,0.05)</f>
        <v>216.10000000000002</v>
      </c>
      <c r="F1405" s="20">
        <f>MROUND(Таблица1[[#This Row],[BRUTTO, €]]*1.4,0.05)</f>
        <v>263.05</v>
      </c>
      <c r="G1405" s="24">
        <f>Таблица1[[#This Row],[ЦЕНА В МОСКВЕ, €]]-Таблица1[[#This Row],[ЦЕНА В МОСКВЕ, €]]*$I$2</f>
        <v>263.05</v>
      </c>
      <c r="H1405" s="41">
        <f>Таблица1[[#This Row],[ЦЕНА СО СКИДКОЙ, €2]]*$H$1</f>
        <v>19728.75</v>
      </c>
      <c r="I1405" s="22"/>
    </row>
    <row r="1406" spans="1:9" ht="31.8" x14ac:dyDescent="0.3">
      <c r="A1406" s="31" t="s">
        <v>2512</v>
      </c>
      <c r="B1406" s="32" t="s">
        <v>2673</v>
      </c>
      <c r="C1406" s="33" t="s">
        <v>2674</v>
      </c>
      <c r="D1406" s="24">
        <v>108.45</v>
      </c>
      <c r="E1406" s="24">
        <f>MROUND(Таблица1[[#This Row],[BRUTTO, €]]*1.15,0.05)</f>
        <v>124.7</v>
      </c>
      <c r="F1406" s="20">
        <f>MROUND(Таблица1[[#This Row],[BRUTTO, €]]*1.4,0.05)</f>
        <v>151.85</v>
      </c>
      <c r="G1406" s="24">
        <f>Таблица1[[#This Row],[ЦЕНА В МОСКВЕ, €]]-Таблица1[[#This Row],[ЦЕНА В МОСКВЕ, €]]*$I$2</f>
        <v>151.85</v>
      </c>
      <c r="H1406" s="41">
        <f>Таблица1[[#This Row],[ЦЕНА СО СКИДКОЙ, €2]]*$H$1</f>
        <v>11388.75</v>
      </c>
      <c r="I1406" s="22"/>
    </row>
    <row r="1407" spans="1:9" ht="31.8" x14ac:dyDescent="0.3">
      <c r="A1407" s="31" t="s">
        <v>2512</v>
      </c>
      <c r="B1407" s="32" t="s">
        <v>2681</v>
      </c>
      <c r="C1407" s="33" t="s">
        <v>2682</v>
      </c>
      <c r="D1407" s="24">
        <v>117.15</v>
      </c>
      <c r="E1407" s="24">
        <f>MROUND(Таблица1[[#This Row],[BRUTTO, €]]*1.15,0.05)</f>
        <v>134.70000000000002</v>
      </c>
      <c r="F1407" s="20">
        <f>MROUND(Таблица1[[#This Row],[BRUTTO, €]]*1.4,0.05)</f>
        <v>164</v>
      </c>
      <c r="G1407" s="24">
        <f>Таблица1[[#This Row],[ЦЕНА В МОСКВЕ, €]]-Таблица1[[#This Row],[ЦЕНА В МОСКВЕ, €]]*$I$2</f>
        <v>164</v>
      </c>
      <c r="H1407" s="41">
        <f>Таблица1[[#This Row],[ЦЕНА СО СКИДКОЙ, €2]]*$H$1</f>
        <v>12300</v>
      </c>
      <c r="I1407" s="22"/>
    </row>
    <row r="1408" spans="1:9" ht="21.6" x14ac:dyDescent="0.3">
      <c r="A1408" s="31" t="s">
        <v>2512</v>
      </c>
      <c r="B1408" s="32" t="s">
        <v>2633</v>
      </c>
      <c r="C1408" s="33" t="s">
        <v>2634</v>
      </c>
      <c r="D1408" s="24">
        <v>70.55</v>
      </c>
      <c r="E1408" s="24">
        <f>MROUND(Таблица1[[#This Row],[BRUTTO, €]]*1.15,0.05)</f>
        <v>81.150000000000006</v>
      </c>
      <c r="F1408" s="20">
        <f>MROUND(Таблица1[[#This Row],[BRUTTO, €]]*1.4,0.05)</f>
        <v>98.75</v>
      </c>
      <c r="G1408" s="24">
        <f>Таблица1[[#This Row],[ЦЕНА В МОСКВЕ, €]]-Таблица1[[#This Row],[ЦЕНА В МОСКВЕ, €]]*$I$2</f>
        <v>98.75</v>
      </c>
      <c r="H1408" s="41">
        <f>Таблица1[[#This Row],[ЦЕНА СО СКИДКОЙ, €2]]*$H$1</f>
        <v>7406.25</v>
      </c>
      <c r="I1408" s="22"/>
    </row>
    <row r="1409" spans="1:9" ht="42" x14ac:dyDescent="0.3">
      <c r="A1409" s="31" t="s">
        <v>2512</v>
      </c>
      <c r="B1409" s="32" t="s">
        <v>2657</v>
      </c>
      <c r="C1409" s="33" t="s">
        <v>2658</v>
      </c>
      <c r="D1409" s="24">
        <v>173.75</v>
      </c>
      <c r="E1409" s="24">
        <f>MROUND(Таблица1[[#This Row],[BRUTTO, €]]*1.15,0.05)</f>
        <v>199.8</v>
      </c>
      <c r="F1409" s="20">
        <f>MROUND(Таблица1[[#This Row],[BRUTTO, €]]*1.4,0.05)</f>
        <v>243.25</v>
      </c>
      <c r="G1409" s="24">
        <f>Таблица1[[#This Row],[ЦЕНА В МОСКВЕ, €]]-Таблица1[[#This Row],[ЦЕНА В МОСКВЕ, €]]*$I$2</f>
        <v>243.25</v>
      </c>
      <c r="H1409" s="41">
        <f>Таблица1[[#This Row],[ЦЕНА СО СКИДКОЙ, €2]]*$H$1</f>
        <v>18243.75</v>
      </c>
      <c r="I1409" s="22"/>
    </row>
    <row r="1410" spans="1:9" ht="42" x14ac:dyDescent="0.3">
      <c r="A1410" s="31" t="s">
        <v>2512</v>
      </c>
      <c r="B1410" s="32" t="s">
        <v>2665</v>
      </c>
      <c r="C1410" s="33" t="s">
        <v>2666</v>
      </c>
      <c r="D1410" s="24">
        <v>182.15</v>
      </c>
      <c r="E1410" s="24">
        <f>MROUND(Таблица1[[#This Row],[BRUTTO, €]]*1.15,0.05)</f>
        <v>209.45000000000002</v>
      </c>
      <c r="F1410" s="20">
        <f>MROUND(Таблица1[[#This Row],[BRUTTO, €]]*1.4,0.05)</f>
        <v>255</v>
      </c>
      <c r="G1410" s="24">
        <f>Таблица1[[#This Row],[ЦЕНА В МОСКВЕ, €]]-Таблица1[[#This Row],[ЦЕНА В МОСКВЕ, €]]*$I$2</f>
        <v>255</v>
      </c>
      <c r="H1410" s="41">
        <f>Таблица1[[#This Row],[ЦЕНА СО СКИДКОЙ, €2]]*$H$1</f>
        <v>19125</v>
      </c>
      <c r="I1410" s="22"/>
    </row>
    <row r="1411" spans="1:9" ht="42" x14ac:dyDescent="0.3">
      <c r="A1411" s="31" t="s">
        <v>2512</v>
      </c>
      <c r="B1411" s="32" t="s">
        <v>2641</v>
      </c>
      <c r="C1411" s="33" t="s">
        <v>2642</v>
      </c>
      <c r="D1411" s="24">
        <v>149.05000000000001</v>
      </c>
      <c r="E1411" s="24">
        <f>MROUND(Таблица1[[#This Row],[BRUTTO, €]]*1.15,0.05)</f>
        <v>171.4</v>
      </c>
      <c r="F1411" s="20">
        <f>MROUND(Таблица1[[#This Row],[BRUTTO, €]]*1.4,0.05)</f>
        <v>208.65</v>
      </c>
      <c r="G1411" s="24">
        <f>Таблица1[[#This Row],[ЦЕНА В МОСКВЕ, €]]-Таблица1[[#This Row],[ЦЕНА В МОСКВЕ, €]]*$I$2</f>
        <v>208.65</v>
      </c>
      <c r="H1411" s="41">
        <f>Таблица1[[#This Row],[ЦЕНА СО СКИДКОЙ, €2]]*$H$1</f>
        <v>15648.75</v>
      </c>
      <c r="I1411" s="22"/>
    </row>
    <row r="1412" spans="1:9" ht="42" x14ac:dyDescent="0.3">
      <c r="A1412" s="31" t="s">
        <v>2512</v>
      </c>
      <c r="B1412" s="32" t="s">
        <v>2649</v>
      </c>
      <c r="C1412" s="33" t="s">
        <v>2650</v>
      </c>
      <c r="D1412" s="24">
        <v>157.65</v>
      </c>
      <c r="E1412" s="24">
        <f>MROUND(Таблица1[[#This Row],[BRUTTO, €]]*1.15,0.05)</f>
        <v>181.3</v>
      </c>
      <c r="F1412" s="20">
        <f>MROUND(Таблица1[[#This Row],[BRUTTO, €]]*1.4,0.05)</f>
        <v>220.70000000000002</v>
      </c>
      <c r="G1412" s="24">
        <f>Таблица1[[#This Row],[ЦЕНА В МОСКВЕ, €]]-Таблица1[[#This Row],[ЦЕНА В МОСКВЕ, €]]*$I$2</f>
        <v>220.70000000000002</v>
      </c>
      <c r="H1412" s="41">
        <f>Таблица1[[#This Row],[ЦЕНА СО СКИДКОЙ, €2]]*$H$1</f>
        <v>16552.5</v>
      </c>
      <c r="I1412" s="22"/>
    </row>
    <row r="1413" spans="1:9" ht="21.6" x14ac:dyDescent="0.3">
      <c r="A1413" s="31" t="s">
        <v>2512</v>
      </c>
      <c r="B1413" s="32" t="s">
        <v>2617</v>
      </c>
      <c r="C1413" s="33" t="s">
        <v>2618</v>
      </c>
      <c r="D1413" s="24">
        <v>115.6</v>
      </c>
      <c r="E1413" s="24">
        <f>MROUND(Таблица1[[#This Row],[BRUTTO, €]]*1.15,0.05)</f>
        <v>132.95000000000002</v>
      </c>
      <c r="F1413" s="20">
        <f>MROUND(Таблица1[[#This Row],[BRUTTO, €]]*1.4,0.05)</f>
        <v>161.85000000000002</v>
      </c>
      <c r="G1413" s="24">
        <f>Таблица1[[#This Row],[ЦЕНА В МОСКВЕ, €]]-Таблица1[[#This Row],[ЦЕНА В МОСКВЕ, €]]*$I$2</f>
        <v>161.85000000000002</v>
      </c>
      <c r="H1413" s="41">
        <f>Таблица1[[#This Row],[ЦЕНА СО СКИДКОЙ, €2]]*$H$1</f>
        <v>12138.750000000002</v>
      </c>
      <c r="I1413" s="22"/>
    </row>
    <row r="1414" spans="1:9" ht="31.8" x14ac:dyDescent="0.3">
      <c r="A1414" s="31" t="s">
        <v>2512</v>
      </c>
      <c r="B1414" s="32" t="s">
        <v>2625</v>
      </c>
      <c r="C1414" s="33" t="s">
        <v>2626</v>
      </c>
      <c r="D1414" s="24">
        <v>124</v>
      </c>
      <c r="E1414" s="24">
        <f>MROUND(Таблица1[[#This Row],[BRUTTO, €]]*1.15,0.05)</f>
        <v>142.6</v>
      </c>
      <c r="F1414" s="20">
        <f>MROUND(Таблица1[[#This Row],[BRUTTO, €]]*1.4,0.05)</f>
        <v>173.60000000000002</v>
      </c>
      <c r="G1414" s="24">
        <f>Таблица1[[#This Row],[ЦЕНА В МОСКВЕ, €]]-Таблица1[[#This Row],[ЦЕНА В МОСКВЕ, €]]*$I$2</f>
        <v>173.60000000000002</v>
      </c>
      <c r="H1414" s="41">
        <f>Таблица1[[#This Row],[ЦЕНА СО СКИДКОЙ, €2]]*$H$1</f>
        <v>13020.000000000002</v>
      </c>
      <c r="I1414" s="22"/>
    </row>
    <row r="1415" spans="1:9" ht="21.6" x14ac:dyDescent="0.3">
      <c r="A1415" s="31" t="s">
        <v>2512</v>
      </c>
      <c r="B1415" s="32" t="s">
        <v>2611</v>
      </c>
      <c r="C1415" s="33" t="s">
        <v>2612</v>
      </c>
      <c r="D1415" s="24">
        <v>83.6</v>
      </c>
      <c r="E1415" s="24">
        <f>MROUND(Таблица1[[#This Row],[BRUTTO, €]]*1.15,0.05)</f>
        <v>96.15</v>
      </c>
      <c r="F1415" s="20">
        <f>MROUND(Таблица1[[#This Row],[BRUTTO, €]]*1.4,0.05)</f>
        <v>117.05000000000001</v>
      </c>
      <c r="G1415" s="24">
        <f>Таблица1[[#This Row],[ЦЕНА В МОСКВЕ, €]]-Таблица1[[#This Row],[ЦЕНА В МОСКВЕ, €]]*$I$2</f>
        <v>117.05000000000001</v>
      </c>
      <c r="H1415" s="41">
        <f>Таблица1[[#This Row],[ЦЕНА СО СКИДКОЙ, €2]]*$H$1</f>
        <v>8778.75</v>
      </c>
      <c r="I1415" s="22"/>
    </row>
    <row r="1416" spans="1:9" ht="42" x14ac:dyDescent="0.3">
      <c r="A1416" s="31" t="s">
        <v>2512</v>
      </c>
      <c r="B1416" s="32" t="s">
        <v>2531</v>
      </c>
      <c r="C1416" s="33" t="s">
        <v>2532</v>
      </c>
      <c r="D1416" s="24">
        <v>166.3</v>
      </c>
      <c r="E1416" s="24">
        <f>MROUND(Таблица1[[#This Row],[BRUTTO, €]]*1.15,0.05)</f>
        <v>191.25</v>
      </c>
      <c r="F1416" s="20">
        <f>MROUND(Таблица1[[#This Row],[BRUTTO, €]]*1.4,0.05)</f>
        <v>232.8</v>
      </c>
      <c r="G1416" s="24">
        <f>Таблица1[[#This Row],[ЦЕНА В МОСКВЕ, €]]-Таблица1[[#This Row],[ЦЕНА В МОСКВЕ, €]]*$I$2</f>
        <v>232.8</v>
      </c>
      <c r="H1416" s="41">
        <f>Таблица1[[#This Row],[ЦЕНА СО СКИДКОЙ, €2]]*$H$1</f>
        <v>17460</v>
      </c>
      <c r="I1416" s="22"/>
    </row>
    <row r="1417" spans="1:9" ht="31.8" x14ac:dyDescent="0.3">
      <c r="A1417" s="31" t="s">
        <v>2512</v>
      </c>
      <c r="B1417" s="32" t="s">
        <v>2515</v>
      </c>
      <c r="C1417" s="33" t="s">
        <v>2516</v>
      </c>
      <c r="D1417" s="24">
        <v>153.30000000000001</v>
      </c>
      <c r="E1417" s="24">
        <f>MROUND(Таблица1[[#This Row],[BRUTTO, €]]*1.15,0.05)</f>
        <v>176.3</v>
      </c>
      <c r="F1417" s="20">
        <f>MROUND(Таблица1[[#This Row],[BRUTTO, €]]*1.4,0.05)</f>
        <v>214.60000000000002</v>
      </c>
      <c r="G1417" s="24">
        <f>Таблица1[[#This Row],[ЦЕНА В МОСКВЕ, €]]-Таблица1[[#This Row],[ЦЕНА В МОСКВЕ, €]]*$I$2</f>
        <v>214.60000000000002</v>
      </c>
      <c r="H1417" s="41">
        <f>Таблица1[[#This Row],[ЦЕНА СО СКИДКОЙ, €2]]*$H$1</f>
        <v>16095.000000000002</v>
      </c>
      <c r="I1417" s="22"/>
    </row>
    <row r="1418" spans="1:9" ht="42" x14ac:dyDescent="0.3">
      <c r="A1418" s="31" t="s">
        <v>2512</v>
      </c>
      <c r="B1418" s="32" t="s">
        <v>2539</v>
      </c>
      <c r="C1418" s="33" t="s">
        <v>2540</v>
      </c>
      <c r="D1418" s="24">
        <v>202.55</v>
      </c>
      <c r="E1418" s="24">
        <f>MROUND(Таблица1[[#This Row],[BRUTTO, €]]*1.15,0.05)</f>
        <v>232.95000000000002</v>
      </c>
      <c r="F1418" s="20">
        <f>MROUND(Таблица1[[#This Row],[BRUTTO, €]]*1.4,0.05)</f>
        <v>283.55</v>
      </c>
      <c r="G1418" s="24">
        <f>Таблица1[[#This Row],[ЦЕНА В МОСКВЕ, €]]-Таблица1[[#This Row],[ЦЕНА В МОСКВЕ, €]]*$I$2</f>
        <v>283.55</v>
      </c>
      <c r="H1418" s="41">
        <f>Таблица1[[#This Row],[ЦЕНА СО СКИДКОЙ, €2]]*$H$1</f>
        <v>21266.25</v>
      </c>
      <c r="I1418" s="22"/>
    </row>
    <row r="1419" spans="1:9" ht="31.8" x14ac:dyDescent="0.3">
      <c r="A1419" s="31" t="s">
        <v>2512</v>
      </c>
      <c r="B1419" s="32" t="s">
        <v>2523</v>
      </c>
      <c r="C1419" s="33" t="s">
        <v>2524</v>
      </c>
      <c r="D1419" s="24">
        <v>189.5</v>
      </c>
      <c r="E1419" s="24">
        <f>MROUND(Таблица1[[#This Row],[BRUTTO, €]]*1.15,0.05)</f>
        <v>217.9</v>
      </c>
      <c r="F1419" s="20">
        <f>MROUND(Таблица1[[#This Row],[BRUTTO, €]]*1.4,0.05)</f>
        <v>265.3</v>
      </c>
      <c r="G1419" s="24">
        <f>Таблица1[[#This Row],[ЦЕНА В МОСКВЕ, €]]-Таблица1[[#This Row],[ЦЕНА В МОСКВЕ, €]]*$I$2</f>
        <v>265.3</v>
      </c>
      <c r="H1419" s="41">
        <f>Таблица1[[#This Row],[ЦЕНА СО СКИДКОЙ, €2]]*$H$1</f>
        <v>19897.5</v>
      </c>
      <c r="I1419" s="22"/>
    </row>
    <row r="1420" spans="1:9" ht="42" x14ac:dyDescent="0.3">
      <c r="A1420" s="31" t="s">
        <v>2512</v>
      </c>
      <c r="B1420" s="32" t="s">
        <v>2563</v>
      </c>
      <c r="C1420" s="33" t="s">
        <v>2564</v>
      </c>
      <c r="D1420" s="24">
        <v>167.5</v>
      </c>
      <c r="E1420" s="24">
        <f>MROUND(Таблица1[[#This Row],[BRUTTO, €]]*1.15,0.05)</f>
        <v>192.60000000000002</v>
      </c>
      <c r="F1420" s="20">
        <f>MROUND(Таблица1[[#This Row],[BRUTTO, €]]*1.4,0.05)</f>
        <v>234.5</v>
      </c>
      <c r="G1420" s="24">
        <f>Таблица1[[#This Row],[ЦЕНА В МОСКВЕ, €]]-Таблица1[[#This Row],[ЦЕНА В МОСКВЕ, €]]*$I$2</f>
        <v>234.5</v>
      </c>
      <c r="H1420" s="41">
        <f>Таблица1[[#This Row],[ЦЕНА СО СКИДКОЙ, €2]]*$H$1</f>
        <v>17587.5</v>
      </c>
      <c r="I1420" s="22"/>
    </row>
    <row r="1421" spans="1:9" ht="31.8" x14ac:dyDescent="0.3">
      <c r="A1421" s="31" t="s">
        <v>2512</v>
      </c>
      <c r="B1421" s="32" t="s">
        <v>2547</v>
      </c>
      <c r="C1421" s="33" t="s">
        <v>2548</v>
      </c>
      <c r="D1421" s="24">
        <v>154.65</v>
      </c>
      <c r="E1421" s="24">
        <f>MROUND(Таблица1[[#This Row],[BRUTTO, €]]*1.15,0.05)</f>
        <v>177.85000000000002</v>
      </c>
      <c r="F1421" s="20">
        <f>MROUND(Таблица1[[#This Row],[BRUTTO, €]]*1.4,0.05)</f>
        <v>216.5</v>
      </c>
      <c r="G1421" s="24">
        <f>Таблица1[[#This Row],[ЦЕНА В МОСКВЕ, €]]-Таблица1[[#This Row],[ЦЕНА В МОСКВЕ, €]]*$I$2</f>
        <v>216.5</v>
      </c>
      <c r="H1421" s="41">
        <f>Таблица1[[#This Row],[ЦЕНА СО СКИДКОЙ, €2]]*$H$1</f>
        <v>16237.5</v>
      </c>
      <c r="I1421" s="22"/>
    </row>
    <row r="1422" spans="1:9" ht="42" x14ac:dyDescent="0.3">
      <c r="A1422" s="31" t="s">
        <v>2512</v>
      </c>
      <c r="B1422" s="32" t="s">
        <v>2571</v>
      </c>
      <c r="C1422" s="33" t="s">
        <v>2572</v>
      </c>
      <c r="D1422" s="24">
        <v>203.7</v>
      </c>
      <c r="E1422" s="24">
        <f>MROUND(Таблица1[[#This Row],[BRUTTO, €]]*1.15,0.05)</f>
        <v>234.25</v>
      </c>
      <c r="F1422" s="20">
        <f>MROUND(Таблица1[[#This Row],[BRUTTO, €]]*1.4,0.05)</f>
        <v>285.2</v>
      </c>
      <c r="G1422" s="24">
        <f>Таблица1[[#This Row],[ЦЕНА В МОСКВЕ, €]]-Таблица1[[#This Row],[ЦЕНА В МОСКВЕ, €]]*$I$2</f>
        <v>285.2</v>
      </c>
      <c r="H1422" s="41">
        <f>Таблица1[[#This Row],[ЦЕНА СО СКИДКОЙ, €2]]*$H$1</f>
        <v>21390</v>
      </c>
      <c r="I1422" s="22"/>
    </row>
    <row r="1423" spans="1:9" ht="31.8" x14ac:dyDescent="0.3">
      <c r="A1423" s="31" t="s">
        <v>2512</v>
      </c>
      <c r="B1423" s="32" t="s">
        <v>2555</v>
      </c>
      <c r="C1423" s="33" t="s">
        <v>2556</v>
      </c>
      <c r="D1423" s="24">
        <v>190.8</v>
      </c>
      <c r="E1423" s="24">
        <f>MROUND(Таблица1[[#This Row],[BRUTTO, €]]*1.15,0.05)</f>
        <v>219.4</v>
      </c>
      <c r="F1423" s="20">
        <f>MROUND(Таблица1[[#This Row],[BRUTTO, €]]*1.4,0.05)</f>
        <v>267.10000000000002</v>
      </c>
      <c r="G1423" s="24">
        <f>Таблица1[[#This Row],[ЦЕНА В МОСКВЕ, €]]-Таблица1[[#This Row],[ЦЕНА В МОСКВЕ, €]]*$I$2</f>
        <v>267.10000000000002</v>
      </c>
      <c r="H1423" s="41">
        <f>Таблица1[[#This Row],[ЦЕНА СО СКИДКОЙ, €2]]*$H$1</f>
        <v>20032.5</v>
      </c>
      <c r="I1423" s="22"/>
    </row>
    <row r="1424" spans="1:9" ht="42" x14ac:dyDescent="0.3">
      <c r="A1424" s="31" t="s">
        <v>2512</v>
      </c>
      <c r="B1424" s="32" t="s">
        <v>2595</v>
      </c>
      <c r="C1424" s="33" t="s">
        <v>2596</v>
      </c>
      <c r="D1424" s="24">
        <v>171.35</v>
      </c>
      <c r="E1424" s="24">
        <f>MROUND(Таблица1[[#This Row],[BRUTTO, €]]*1.15,0.05)</f>
        <v>197.05</v>
      </c>
      <c r="F1424" s="20">
        <f>MROUND(Таблица1[[#This Row],[BRUTTO, €]]*1.4,0.05)</f>
        <v>239.9</v>
      </c>
      <c r="G1424" s="24">
        <f>Таблица1[[#This Row],[ЦЕНА В МОСКВЕ, €]]-Таблица1[[#This Row],[ЦЕНА В МОСКВЕ, €]]*$I$2</f>
        <v>239.9</v>
      </c>
      <c r="H1424" s="41">
        <f>Таблица1[[#This Row],[ЦЕНА СО СКИДКОЙ, €2]]*$H$1</f>
        <v>17992.5</v>
      </c>
      <c r="I1424" s="22"/>
    </row>
    <row r="1425" spans="1:9" ht="31.8" x14ac:dyDescent="0.3">
      <c r="A1425" s="31" t="s">
        <v>2512</v>
      </c>
      <c r="B1425" s="32" t="s">
        <v>2579</v>
      </c>
      <c r="C1425" s="33" t="s">
        <v>2580</v>
      </c>
      <c r="D1425" s="24">
        <v>158.44999999999999</v>
      </c>
      <c r="E1425" s="24">
        <f>MROUND(Таблица1[[#This Row],[BRUTTO, €]]*1.15,0.05)</f>
        <v>182.20000000000002</v>
      </c>
      <c r="F1425" s="20">
        <f>MROUND(Таблица1[[#This Row],[BRUTTO, €]]*1.4,0.05)</f>
        <v>221.85000000000002</v>
      </c>
      <c r="G1425" s="24">
        <f>Таблица1[[#This Row],[ЦЕНА В МОСКВЕ, €]]-Таблица1[[#This Row],[ЦЕНА В МОСКВЕ, €]]*$I$2</f>
        <v>221.85000000000002</v>
      </c>
      <c r="H1425" s="41">
        <f>Таблица1[[#This Row],[ЦЕНА СО СКИДКОЙ, €2]]*$H$1</f>
        <v>16638.75</v>
      </c>
      <c r="I1425" s="22"/>
    </row>
    <row r="1426" spans="1:9" ht="42" x14ac:dyDescent="0.3">
      <c r="A1426" s="31" t="s">
        <v>2512</v>
      </c>
      <c r="B1426" s="32" t="s">
        <v>2603</v>
      </c>
      <c r="C1426" s="33" t="s">
        <v>2604</v>
      </c>
      <c r="D1426" s="24">
        <v>207.65</v>
      </c>
      <c r="E1426" s="24">
        <f>MROUND(Таблица1[[#This Row],[BRUTTO, €]]*1.15,0.05)</f>
        <v>238.8</v>
      </c>
      <c r="F1426" s="20">
        <f>MROUND(Таблица1[[#This Row],[BRUTTO, €]]*1.4,0.05)</f>
        <v>290.7</v>
      </c>
      <c r="G1426" s="24">
        <f>Таблица1[[#This Row],[ЦЕНА В МОСКВЕ, €]]-Таблица1[[#This Row],[ЦЕНА В МОСКВЕ, €]]*$I$2</f>
        <v>290.7</v>
      </c>
      <c r="H1426" s="41">
        <f>Таблица1[[#This Row],[ЦЕНА СО СКИДКОЙ, €2]]*$H$1</f>
        <v>21802.5</v>
      </c>
      <c r="I1426" s="22"/>
    </row>
    <row r="1427" spans="1:9" ht="31.8" x14ac:dyDescent="0.3">
      <c r="A1427" s="31" t="s">
        <v>2512</v>
      </c>
      <c r="B1427" s="32" t="s">
        <v>2587</v>
      </c>
      <c r="C1427" s="33" t="s">
        <v>2588</v>
      </c>
      <c r="D1427" s="24">
        <v>194.7</v>
      </c>
      <c r="E1427" s="24">
        <f>MROUND(Таблица1[[#This Row],[BRUTTO, €]]*1.15,0.05)</f>
        <v>223.9</v>
      </c>
      <c r="F1427" s="20">
        <f>MROUND(Таблица1[[#This Row],[BRUTTO, €]]*1.4,0.05)</f>
        <v>272.60000000000002</v>
      </c>
      <c r="G1427" s="24">
        <f>Таблица1[[#This Row],[ЦЕНА В МОСКВЕ, €]]-Таблица1[[#This Row],[ЦЕНА В МОСКВЕ, €]]*$I$2</f>
        <v>272.60000000000002</v>
      </c>
      <c r="H1427" s="41">
        <f>Таблица1[[#This Row],[ЦЕНА СО СКИДКОЙ, €2]]*$H$1</f>
        <v>20445</v>
      </c>
      <c r="I1427" s="22"/>
    </row>
    <row r="1428" spans="1:9" ht="31.8" x14ac:dyDescent="0.3">
      <c r="A1428" s="31" t="s">
        <v>2512</v>
      </c>
      <c r="B1428" s="32" t="s">
        <v>2675</v>
      </c>
      <c r="C1428" s="33" t="s">
        <v>2676</v>
      </c>
      <c r="D1428" s="24">
        <v>115.2</v>
      </c>
      <c r="E1428" s="24">
        <f>MROUND(Таблица1[[#This Row],[BRUTTO, €]]*1.15,0.05)</f>
        <v>132.5</v>
      </c>
      <c r="F1428" s="20">
        <f>MROUND(Таблица1[[#This Row],[BRUTTO, €]]*1.4,0.05)</f>
        <v>161.30000000000001</v>
      </c>
      <c r="G1428" s="24">
        <f>Таблица1[[#This Row],[ЦЕНА В МОСКВЕ, €]]-Таблица1[[#This Row],[ЦЕНА В МОСКВЕ, €]]*$I$2</f>
        <v>161.30000000000001</v>
      </c>
      <c r="H1428" s="41">
        <f>Таблица1[[#This Row],[ЦЕНА СО СКИДКОЙ, €2]]*$H$1</f>
        <v>12097.5</v>
      </c>
      <c r="I1428" s="22"/>
    </row>
    <row r="1429" spans="1:9" ht="31.8" x14ac:dyDescent="0.3">
      <c r="A1429" s="31" t="s">
        <v>2512</v>
      </c>
      <c r="B1429" s="32" t="s">
        <v>2683</v>
      </c>
      <c r="C1429" s="33" t="s">
        <v>2684</v>
      </c>
      <c r="D1429" s="24">
        <v>123.8</v>
      </c>
      <c r="E1429" s="24">
        <f>MROUND(Таблица1[[#This Row],[BRUTTO, €]]*1.15,0.05)</f>
        <v>142.35</v>
      </c>
      <c r="F1429" s="20">
        <f>MROUND(Таблица1[[#This Row],[BRUTTO, €]]*1.4,0.05)</f>
        <v>173.3</v>
      </c>
      <c r="G1429" s="24">
        <f>Таблица1[[#This Row],[ЦЕНА В МОСКВЕ, €]]-Таблица1[[#This Row],[ЦЕНА В МОСКВЕ, €]]*$I$2</f>
        <v>173.3</v>
      </c>
      <c r="H1429" s="41">
        <f>Таблица1[[#This Row],[ЦЕНА СО СКИДКОЙ, €2]]*$H$1</f>
        <v>12997.5</v>
      </c>
      <c r="I1429" s="22"/>
    </row>
    <row r="1430" spans="1:9" ht="21.6" x14ac:dyDescent="0.3">
      <c r="A1430" s="31" t="s">
        <v>2512</v>
      </c>
      <c r="B1430" s="32" t="s">
        <v>2635</v>
      </c>
      <c r="C1430" s="33" t="s">
        <v>2636</v>
      </c>
      <c r="D1430" s="24">
        <v>77.3</v>
      </c>
      <c r="E1430" s="24">
        <f>MROUND(Таблица1[[#This Row],[BRUTTO, €]]*1.15,0.05)</f>
        <v>88.9</v>
      </c>
      <c r="F1430" s="20">
        <f>MROUND(Таблица1[[#This Row],[BRUTTO, €]]*1.4,0.05)</f>
        <v>108.2</v>
      </c>
      <c r="G1430" s="24">
        <f>Таблица1[[#This Row],[ЦЕНА В МОСКВЕ, €]]-Таблица1[[#This Row],[ЦЕНА В МОСКВЕ, €]]*$I$2</f>
        <v>108.2</v>
      </c>
      <c r="H1430" s="41">
        <f>Таблица1[[#This Row],[ЦЕНА СО СКИДКОЙ, €2]]*$H$1</f>
        <v>8115</v>
      </c>
      <c r="I1430" s="22"/>
    </row>
    <row r="1431" spans="1:9" ht="42" x14ac:dyDescent="0.3">
      <c r="A1431" s="31" t="s">
        <v>2512</v>
      </c>
      <c r="B1431" s="32" t="s">
        <v>2659</v>
      </c>
      <c r="C1431" s="33" t="s">
        <v>2660</v>
      </c>
      <c r="D1431" s="24">
        <v>180.35</v>
      </c>
      <c r="E1431" s="24">
        <f>MROUND(Таблица1[[#This Row],[BRUTTO, €]]*1.15,0.05)</f>
        <v>207.4</v>
      </c>
      <c r="F1431" s="20">
        <f>MROUND(Таблица1[[#This Row],[BRUTTO, €]]*1.4,0.05)</f>
        <v>252.5</v>
      </c>
      <c r="G1431" s="24">
        <f>Таблица1[[#This Row],[ЦЕНА В МОСКВЕ, €]]-Таблица1[[#This Row],[ЦЕНА В МОСКВЕ, €]]*$I$2</f>
        <v>252.5</v>
      </c>
      <c r="H1431" s="41">
        <f>Таблица1[[#This Row],[ЦЕНА СО СКИДКОЙ, €2]]*$H$1</f>
        <v>18937.5</v>
      </c>
      <c r="I1431" s="22"/>
    </row>
    <row r="1432" spans="1:9" ht="42" x14ac:dyDescent="0.3">
      <c r="A1432" s="31" t="s">
        <v>2512</v>
      </c>
      <c r="B1432" s="32" t="s">
        <v>2667</v>
      </c>
      <c r="C1432" s="33" t="s">
        <v>2668</v>
      </c>
      <c r="D1432" s="24">
        <v>188.95</v>
      </c>
      <c r="E1432" s="24">
        <f>MROUND(Таблица1[[#This Row],[BRUTTO, €]]*1.15,0.05)</f>
        <v>217.3</v>
      </c>
      <c r="F1432" s="20">
        <f>MROUND(Таблица1[[#This Row],[BRUTTO, €]]*1.4,0.05)</f>
        <v>264.55</v>
      </c>
      <c r="G1432" s="24">
        <f>Таблица1[[#This Row],[ЦЕНА В МОСКВЕ, €]]-Таблица1[[#This Row],[ЦЕНА В МОСКВЕ, €]]*$I$2</f>
        <v>264.55</v>
      </c>
      <c r="H1432" s="41">
        <f>Таблица1[[#This Row],[ЦЕНА СО СКИДКОЙ, €2]]*$H$1</f>
        <v>19841.25</v>
      </c>
      <c r="I1432" s="22"/>
    </row>
    <row r="1433" spans="1:9" ht="42" x14ac:dyDescent="0.3">
      <c r="A1433" s="31" t="s">
        <v>2512</v>
      </c>
      <c r="B1433" s="32" t="s">
        <v>2643</v>
      </c>
      <c r="C1433" s="33" t="s">
        <v>2644</v>
      </c>
      <c r="D1433" s="24">
        <v>155.9</v>
      </c>
      <c r="E1433" s="24">
        <f>MROUND(Таблица1[[#This Row],[BRUTTO, €]]*1.15,0.05)</f>
        <v>179.3</v>
      </c>
      <c r="F1433" s="20">
        <f>MROUND(Таблица1[[#This Row],[BRUTTO, €]]*1.4,0.05)</f>
        <v>218.25</v>
      </c>
      <c r="G1433" s="24">
        <f>Таблица1[[#This Row],[ЦЕНА В МОСКВЕ, €]]-Таблица1[[#This Row],[ЦЕНА В МОСКВЕ, €]]*$I$2</f>
        <v>218.25</v>
      </c>
      <c r="H1433" s="41">
        <f>Таблица1[[#This Row],[ЦЕНА СО СКИДКОЙ, €2]]*$H$1</f>
        <v>16368.75</v>
      </c>
      <c r="I1433" s="22"/>
    </row>
    <row r="1434" spans="1:9" ht="42" x14ac:dyDescent="0.3">
      <c r="A1434" s="31" t="s">
        <v>2512</v>
      </c>
      <c r="B1434" s="32" t="s">
        <v>2651</v>
      </c>
      <c r="C1434" s="33" t="s">
        <v>2652</v>
      </c>
      <c r="D1434" s="24">
        <v>164.45</v>
      </c>
      <c r="E1434" s="24">
        <f>MROUND(Таблица1[[#This Row],[BRUTTO, €]]*1.15,0.05)</f>
        <v>189.10000000000002</v>
      </c>
      <c r="F1434" s="20">
        <f>MROUND(Таблица1[[#This Row],[BRUTTO, €]]*1.4,0.05)</f>
        <v>230.25</v>
      </c>
      <c r="G1434" s="24">
        <f>Таблица1[[#This Row],[ЦЕНА В МОСКВЕ, €]]-Таблица1[[#This Row],[ЦЕНА В МОСКВЕ, €]]*$I$2</f>
        <v>230.25</v>
      </c>
      <c r="H1434" s="41">
        <f>Таблица1[[#This Row],[ЦЕНА СО СКИДКОЙ, €2]]*$H$1</f>
        <v>17268.75</v>
      </c>
      <c r="I1434" s="22"/>
    </row>
    <row r="1435" spans="1:9" ht="21.6" x14ac:dyDescent="0.3">
      <c r="A1435" s="31" t="s">
        <v>2512</v>
      </c>
      <c r="B1435" s="32" t="s">
        <v>2619</v>
      </c>
      <c r="C1435" s="33" t="s">
        <v>2620</v>
      </c>
      <c r="D1435" s="24">
        <v>122.25</v>
      </c>
      <c r="E1435" s="24">
        <f>MROUND(Таблица1[[#This Row],[BRUTTO, €]]*1.15,0.05)</f>
        <v>140.6</v>
      </c>
      <c r="F1435" s="20">
        <f>MROUND(Таблица1[[#This Row],[BRUTTO, €]]*1.4,0.05)</f>
        <v>171.15</v>
      </c>
      <c r="G1435" s="24">
        <f>Таблица1[[#This Row],[ЦЕНА В МОСКВЕ, €]]-Таблица1[[#This Row],[ЦЕНА В МОСКВЕ, €]]*$I$2</f>
        <v>171.15</v>
      </c>
      <c r="H1435" s="41">
        <f>Таблица1[[#This Row],[ЦЕНА СО СКИДКОЙ, €2]]*$H$1</f>
        <v>12836.25</v>
      </c>
      <c r="I1435" s="22"/>
    </row>
    <row r="1436" spans="1:9" ht="31.8" x14ac:dyDescent="0.3">
      <c r="A1436" s="31" t="s">
        <v>2512</v>
      </c>
      <c r="B1436" s="32" t="s">
        <v>2627</v>
      </c>
      <c r="C1436" s="33" t="s">
        <v>2628</v>
      </c>
      <c r="D1436" s="24">
        <v>130.75</v>
      </c>
      <c r="E1436" s="24">
        <f>MROUND(Таблица1[[#This Row],[BRUTTO, €]]*1.15,0.05)</f>
        <v>150.35</v>
      </c>
      <c r="F1436" s="20">
        <f>MROUND(Таблица1[[#This Row],[BRUTTO, €]]*1.4,0.05)</f>
        <v>183.05</v>
      </c>
      <c r="G1436" s="24">
        <f>Таблица1[[#This Row],[ЦЕНА В МОСКВЕ, €]]-Таблица1[[#This Row],[ЦЕНА В МОСКВЕ, €]]*$I$2</f>
        <v>183.05</v>
      </c>
      <c r="H1436" s="41">
        <f>Таблица1[[#This Row],[ЦЕНА СО СКИДКОЙ, €2]]*$H$1</f>
        <v>13728.75</v>
      </c>
      <c r="I1436" s="22"/>
    </row>
    <row r="1437" spans="1:9" ht="21.6" x14ac:dyDescent="0.3">
      <c r="A1437" s="31" t="s">
        <v>2512</v>
      </c>
      <c r="B1437" s="32" t="s">
        <v>2613</v>
      </c>
      <c r="C1437" s="33" t="s">
        <v>2614</v>
      </c>
      <c r="D1437" s="24">
        <v>90.4</v>
      </c>
      <c r="E1437" s="24">
        <f>MROUND(Таблица1[[#This Row],[BRUTTO, €]]*1.15,0.05)</f>
        <v>103.95</v>
      </c>
      <c r="F1437" s="20">
        <f>MROUND(Таблица1[[#This Row],[BRUTTO, €]]*1.4,0.05)</f>
        <v>126.55000000000001</v>
      </c>
      <c r="G1437" s="24">
        <f>Таблица1[[#This Row],[ЦЕНА В МОСКВЕ, €]]-Таблица1[[#This Row],[ЦЕНА В МОСКВЕ, €]]*$I$2</f>
        <v>126.55000000000001</v>
      </c>
      <c r="H1437" s="41">
        <f>Таблица1[[#This Row],[ЦЕНА СО СКИДКОЙ, €2]]*$H$1</f>
        <v>9491.25</v>
      </c>
      <c r="I1437" s="22"/>
    </row>
    <row r="1438" spans="1:9" ht="42" x14ac:dyDescent="0.3">
      <c r="A1438" s="31" t="s">
        <v>2512</v>
      </c>
      <c r="B1438" s="32" t="s">
        <v>2533</v>
      </c>
      <c r="C1438" s="33" t="s">
        <v>2534</v>
      </c>
      <c r="D1438" s="24">
        <v>173</v>
      </c>
      <c r="E1438" s="24">
        <f>MROUND(Таблица1[[#This Row],[BRUTTO, €]]*1.15,0.05)</f>
        <v>198.95000000000002</v>
      </c>
      <c r="F1438" s="20">
        <f>MROUND(Таблица1[[#This Row],[BRUTTO, €]]*1.4,0.05)</f>
        <v>242.20000000000002</v>
      </c>
      <c r="G1438" s="24">
        <f>Таблица1[[#This Row],[ЦЕНА В МОСКВЕ, €]]-Таблица1[[#This Row],[ЦЕНА В МОСКВЕ, €]]*$I$2</f>
        <v>242.20000000000002</v>
      </c>
      <c r="H1438" s="41">
        <f>Таблица1[[#This Row],[ЦЕНА СО СКИДКОЙ, €2]]*$H$1</f>
        <v>18165</v>
      </c>
      <c r="I1438" s="22"/>
    </row>
    <row r="1439" spans="1:9" ht="31.8" x14ac:dyDescent="0.3">
      <c r="A1439" s="31" t="s">
        <v>2512</v>
      </c>
      <c r="B1439" s="32" t="s">
        <v>2517</v>
      </c>
      <c r="C1439" s="33" t="s">
        <v>2518</v>
      </c>
      <c r="D1439" s="24">
        <v>160.15</v>
      </c>
      <c r="E1439" s="24">
        <f>MROUND(Таблица1[[#This Row],[BRUTTO, €]]*1.15,0.05)</f>
        <v>184.15</v>
      </c>
      <c r="F1439" s="20">
        <f>MROUND(Таблица1[[#This Row],[BRUTTO, €]]*1.4,0.05)</f>
        <v>224.20000000000002</v>
      </c>
      <c r="G1439" s="24">
        <f>Таблица1[[#This Row],[ЦЕНА В МОСКВЕ, €]]-Таблица1[[#This Row],[ЦЕНА В МОСКВЕ, €]]*$I$2</f>
        <v>224.20000000000002</v>
      </c>
      <c r="H1439" s="41">
        <f>Таблица1[[#This Row],[ЦЕНА СО СКИДКОЙ, €2]]*$H$1</f>
        <v>16815</v>
      </c>
      <c r="I1439" s="22"/>
    </row>
    <row r="1440" spans="1:9" ht="34.5" customHeight="1" x14ac:dyDescent="0.3">
      <c r="A1440" s="31" t="s">
        <v>2512</v>
      </c>
      <c r="B1440" s="32" t="s">
        <v>2541</v>
      </c>
      <c r="C1440" s="33" t="s">
        <v>2542</v>
      </c>
      <c r="D1440" s="24">
        <v>209.15</v>
      </c>
      <c r="E1440" s="24">
        <f>MROUND(Таблица1[[#This Row],[BRUTTO, €]]*1.15,0.05)</f>
        <v>240.5</v>
      </c>
      <c r="F1440" s="20">
        <f>MROUND(Таблица1[[#This Row],[BRUTTO, €]]*1.4,0.05)</f>
        <v>292.8</v>
      </c>
      <c r="G1440" s="24">
        <f>Таблица1[[#This Row],[ЦЕНА В МОСКВЕ, €]]-Таблица1[[#This Row],[ЦЕНА В МОСКВЕ, €]]*$I$2</f>
        <v>292.8</v>
      </c>
      <c r="H1440" s="41">
        <f>Таблица1[[#This Row],[ЦЕНА СО СКИДКОЙ, €2]]*$H$1</f>
        <v>21960</v>
      </c>
      <c r="I1440" s="22"/>
    </row>
    <row r="1441" spans="1:9" ht="31.8" x14ac:dyDescent="0.3">
      <c r="A1441" s="31" t="s">
        <v>2512</v>
      </c>
      <c r="B1441" s="32" t="s">
        <v>2525</v>
      </c>
      <c r="C1441" s="33" t="s">
        <v>2526</v>
      </c>
      <c r="D1441" s="24">
        <v>196.3</v>
      </c>
      <c r="E1441" s="24">
        <f>MROUND(Таблица1[[#This Row],[BRUTTO, €]]*1.15,0.05)</f>
        <v>225.75</v>
      </c>
      <c r="F1441" s="20">
        <f>MROUND(Таблица1[[#This Row],[BRUTTO, €]]*1.4,0.05)</f>
        <v>274.8</v>
      </c>
      <c r="G1441" s="24">
        <f>Таблица1[[#This Row],[ЦЕНА В МОСКВЕ, €]]-Таблица1[[#This Row],[ЦЕНА В МОСКВЕ, €]]*$I$2</f>
        <v>274.8</v>
      </c>
      <c r="H1441" s="41">
        <f>Таблица1[[#This Row],[ЦЕНА СО СКИДКОЙ, €2]]*$H$1</f>
        <v>20610</v>
      </c>
      <c r="I1441" s="22"/>
    </row>
    <row r="1442" spans="1:9" ht="42" x14ac:dyDescent="0.3">
      <c r="A1442" s="31" t="s">
        <v>2512</v>
      </c>
      <c r="B1442" s="32" t="s">
        <v>2565</v>
      </c>
      <c r="C1442" s="33" t="s">
        <v>2566</v>
      </c>
      <c r="D1442" s="24">
        <v>174.2</v>
      </c>
      <c r="E1442" s="24">
        <f>MROUND(Таблица1[[#This Row],[BRUTTO, €]]*1.15,0.05)</f>
        <v>200.35000000000002</v>
      </c>
      <c r="F1442" s="20">
        <f>MROUND(Таблица1[[#This Row],[BRUTTO, €]]*1.4,0.05)</f>
        <v>243.9</v>
      </c>
      <c r="G1442" s="24">
        <f>Таблица1[[#This Row],[ЦЕНА В МОСКВЕ, €]]-Таблица1[[#This Row],[ЦЕНА В МОСКВЕ, €]]*$I$2</f>
        <v>243.9</v>
      </c>
      <c r="H1442" s="41">
        <f>Таблица1[[#This Row],[ЦЕНА СО СКИДКОЙ, €2]]*$H$1</f>
        <v>18292.5</v>
      </c>
      <c r="I1442" s="22"/>
    </row>
    <row r="1443" spans="1:9" ht="31.8" x14ac:dyDescent="0.3">
      <c r="A1443" s="31" t="s">
        <v>2512</v>
      </c>
      <c r="B1443" s="32" t="s">
        <v>2549</v>
      </c>
      <c r="C1443" s="33" t="s">
        <v>2550</v>
      </c>
      <c r="D1443" s="24">
        <v>161.25</v>
      </c>
      <c r="E1443" s="24">
        <f>MROUND(Таблица1[[#This Row],[BRUTTO, €]]*1.15,0.05)</f>
        <v>185.45000000000002</v>
      </c>
      <c r="F1443" s="20">
        <f>MROUND(Таблица1[[#This Row],[BRUTTO, €]]*1.4,0.05)</f>
        <v>225.75</v>
      </c>
      <c r="G1443" s="24">
        <f>Таблица1[[#This Row],[ЦЕНА В МОСКВЕ, €]]-Таблица1[[#This Row],[ЦЕНА В МОСКВЕ, €]]*$I$2</f>
        <v>225.75</v>
      </c>
      <c r="H1443" s="41">
        <f>Таблица1[[#This Row],[ЦЕНА СО СКИДКОЙ, €2]]*$H$1</f>
        <v>16931.25</v>
      </c>
      <c r="I1443" s="22"/>
    </row>
    <row r="1444" spans="1:9" ht="42" x14ac:dyDescent="0.3">
      <c r="A1444" s="31" t="s">
        <v>2512</v>
      </c>
      <c r="B1444" s="32" t="s">
        <v>2573</v>
      </c>
      <c r="C1444" s="33" t="s">
        <v>2574</v>
      </c>
      <c r="D1444" s="24">
        <v>210.35</v>
      </c>
      <c r="E1444" s="24">
        <f>MROUND(Таблица1[[#This Row],[BRUTTO, €]]*1.15,0.05)</f>
        <v>241.9</v>
      </c>
      <c r="F1444" s="20">
        <f>MROUND(Таблица1[[#This Row],[BRUTTO, €]]*1.4,0.05)</f>
        <v>294.5</v>
      </c>
      <c r="G1444" s="24">
        <f>Таблица1[[#This Row],[ЦЕНА В МОСКВЕ, €]]-Таблица1[[#This Row],[ЦЕНА В МОСКВЕ, €]]*$I$2</f>
        <v>294.5</v>
      </c>
      <c r="H1444" s="41">
        <f>Таблица1[[#This Row],[ЦЕНА СО СКИДКОЙ, €2]]*$H$1</f>
        <v>22087.5</v>
      </c>
      <c r="I1444" s="22"/>
    </row>
    <row r="1445" spans="1:9" ht="31.8" x14ac:dyDescent="0.3">
      <c r="A1445" s="31" t="s">
        <v>2512</v>
      </c>
      <c r="B1445" s="32" t="s">
        <v>2557</v>
      </c>
      <c r="C1445" s="33" t="s">
        <v>2558</v>
      </c>
      <c r="D1445" s="24">
        <v>197.5</v>
      </c>
      <c r="E1445" s="24">
        <f>MROUND(Таблица1[[#This Row],[BRUTTO, €]]*1.15,0.05)</f>
        <v>227.10000000000002</v>
      </c>
      <c r="F1445" s="20">
        <f>MROUND(Таблица1[[#This Row],[BRUTTO, €]]*1.4,0.05)</f>
        <v>276.5</v>
      </c>
      <c r="G1445" s="24">
        <f>Таблица1[[#This Row],[ЦЕНА В МОСКВЕ, €]]-Таблица1[[#This Row],[ЦЕНА В МОСКВЕ, €]]*$I$2</f>
        <v>276.5</v>
      </c>
      <c r="H1445" s="41">
        <f>Таблица1[[#This Row],[ЦЕНА СО СКИДКОЙ, €2]]*$H$1</f>
        <v>20737.5</v>
      </c>
      <c r="I1445" s="22"/>
    </row>
    <row r="1446" spans="1:9" ht="42" x14ac:dyDescent="0.3">
      <c r="A1446" s="31" t="s">
        <v>2512</v>
      </c>
      <c r="B1446" s="32" t="s">
        <v>2597</v>
      </c>
      <c r="C1446" s="33" t="s">
        <v>2598</v>
      </c>
      <c r="D1446" s="24">
        <v>178</v>
      </c>
      <c r="E1446" s="24">
        <f>MROUND(Таблица1[[#This Row],[BRUTTO, €]]*1.15,0.05)</f>
        <v>204.70000000000002</v>
      </c>
      <c r="F1446" s="20">
        <f>MROUND(Таблица1[[#This Row],[BRUTTO, €]]*1.4,0.05)</f>
        <v>249.20000000000002</v>
      </c>
      <c r="G1446" s="24">
        <f>Таблица1[[#This Row],[ЦЕНА В МОСКВЕ, €]]-Таблица1[[#This Row],[ЦЕНА В МОСКВЕ, €]]*$I$2</f>
        <v>249.20000000000002</v>
      </c>
      <c r="H1446" s="41">
        <f>Таблица1[[#This Row],[ЦЕНА СО СКИДКОЙ, €2]]*$H$1</f>
        <v>18690</v>
      </c>
      <c r="I1446" s="22"/>
    </row>
    <row r="1447" spans="1:9" ht="31.8" x14ac:dyDescent="0.3">
      <c r="A1447" s="31" t="s">
        <v>2512</v>
      </c>
      <c r="B1447" s="32" t="s">
        <v>2581</v>
      </c>
      <c r="C1447" s="33" t="s">
        <v>2582</v>
      </c>
      <c r="D1447" s="24">
        <v>165.1</v>
      </c>
      <c r="E1447" s="24">
        <f>MROUND(Таблица1[[#This Row],[BRUTTO, €]]*1.15,0.05)</f>
        <v>189.85000000000002</v>
      </c>
      <c r="F1447" s="20">
        <f>MROUND(Таблица1[[#This Row],[BRUTTO, €]]*1.4,0.05)</f>
        <v>231.15</v>
      </c>
      <c r="G1447" s="24">
        <f>Таблица1[[#This Row],[ЦЕНА В МОСКВЕ, €]]-Таблица1[[#This Row],[ЦЕНА В МОСКВЕ, €]]*$I$2</f>
        <v>231.15</v>
      </c>
      <c r="H1447" s="41">
        <f>Таблица1[[#This Row],[ЦЕНА СО СКИДКОЙ, €2]]*$H$1</f>
        <v>17336.25</v>
      </c>
      <c r="I1447" s="22"/>
    </row>
    <row r="1448" spans="1:9" ht="42" x14ac:dyDescent="0.3">
      <c r="A1448" s="31" t="s">
        <v>2512</v>
      </c>
      <c r="B1448" s="32" t="s">
        <v>2605</v>
      </c>
      <c r="C1448" s="33" t="s">
        <v>2606</v>
      </c>
      <c r="D1448" s="24">
        <v>214.25</v>
      </c>
      <c r="E1448" s="24">
        <f>MROUND(Таблица1[[#This Row],[BRUTTO, €]]*1.15,0.05)</f>
        <v>246.4</v>
      </c>
      <c r="F1448" s="20">
        <f>MROUND(Таблица1[[#This Row],[BRUTTO, €]]*1.4,0.05)</f>
        <v>299.95</v>
      </c>
      <c r="G1448" s="24">
        <f>Таблица1[[#This Row],[ЦЕНА В МОСКВЕ, €]]-Таблица1[[#This Row],[ЦЕНА В МОСКВЕ, €]]*$I$2</f>
        <v>299.95</v>
      </c>
      <c r="H1448" s="41">
        <f>Таблица1[[#This Row],[ЦЕНА СО СКИДКОЙ, €2]]*$H$1</f>
        <v>22496.25</v>
      </c>
      <c r="I1448" s="22"/>
    </row>
    <row r="1449" spans="1:9" ht="31.8" x14ac:dyDescent="0.3">
      <c r="A1449" s="31" t="s">
        <v>2512</v>
      </c>
      <c r="B1449" s="32" t="s">
        <v>2589</v>
      </c>
      <c r="C1449" s="33" t="s">
        <v>2590</v>
      </c>
      <c r="D1449" s="24">
        <v>201.3</v>
      </c>
      <c r="E1449" s="24">
        <f>MROUND(Таблица1[[#This Row],[BRUTTO, €]]*1.15,0.05)</f>
        <v>231.5</v>
      </c>
      <c r="F1449" s="20">
        <f>MROUND(Таблица1[[#This Row],[BRUTTO, €]]*1.4,0.05)</f>
        <v>281.8</v>
      </c>
      <c r="G1449" s="24">
        <f>Таблица1[[#This Row],[ЦЕНА В МОСКВЕ, €]]-Таблица1[[#This Row],[ЦЕНА В МОСКВЕ, €]]*$I$2</f>
        <v>281.8</v>
      </c>
      <c r="H1449" s="41">
        <f>Таблица1[[#This Row],[ЦЕНА СО СКИДКОЙ, €2]]*$H$1</f>
        <v>21135</v>
      </c>
      <c r="I1449" s="22"/>
    </row>
    <row r="1450" spans="1:9" ht="31.8" x14ac:dyDescent="0.3">
      <c r="A1450" s="31" t="s">
        <v>2512</v>
      </c>
      <c r="B1450" s="32" t="s">
        <v>2677</v>
      </c>
      <c r="C1450" s="33" t="s">
        <v>2678</v>
      </c>
      <c r="D1450" s="24">
        <v>122</v>
      </c>
      <c r="E1450" s="24">
        <f>MROUND(Таблица1[[#This Row],[BRUTTO, €]]*1.15,0.05)</f>
        <v>140.30000000000001</v>
      </c>
      <c r="F1450" s="20">
        <f>MROUND(Таблица1[[#This Row],[BRUTTO, €]]*1.4,0.05)</f>
        <v>170.8</v>
      </c>
      <c r="G1450" s="24">
        <f>Таблица1[[#This Row],[ЦЕНА В МОСКВЕ, €]]-Таблица1[[#This Row],[ЦЕНА В МОСКВЕ, €]]*$I$2</f>
        <v>170.8</v>
      </c>
      <c r="H1450" s="41">
        <f>Таблица1[[#This Row],[ЦЕНА СО СКИДКОЙ, €2]]*$H$1</f>
        <v>12810</v>
      </c>
      <c r="I1450" s="22"/>
    </row>
    <row r="1451" spans="1:9" ht="30" customHeight="1" x14ac:dyDescent="0.3">
      <c r="A1451" s="31" t="s">
        <v>2512</v>
      </c>
      <c r="B1451" s="32" t="s">
        <v>2685</v>
      </c>
      <c r="C1451" s="33" t="s">
        <v>2686</v>
      </c>
      <c r="D1451" s="24">
        <v>130.55000000000001</v>
      </c>
      <c r="E1451" s="24">
        <f>MROUND(Таблица1[[#This Row],[BRUTTO, €]]*1.15,0.05)</f>
        <v>150.15</v>
      </c>
      <c r="F1451" s="20">
        <f>MROUND(Таблица1[[#This Row],[BRUTTO, €]]*1.4,0.05)</f>
        <v>182.75</v>
      </c>
      <c r="G1451" s="24">
        <f>Таблица1[[#This Row],[ЦЕНА В МОСКВЕ, €]]-Таблица1[[#This Row],[ЦЕНА В МОСКВЕ, €]]*$I$2</f>
        <v>182.75</v>
      </c>
      <c r="H1451" s="41">
        <f>Таблица1[[#This Row],[ЦЕНА СО СКИДКОЙ, €2]]*$H$1</f>
        <v>13706.25</v>
      </c>
      <c r="I1451" s="22"/>
    </row>
    <row r="1452" spans="1:9" ht="21.6" x14ac:dyDescent="0.3">
      <c r="A1452" s="31" t="s">
        <v>2512</v>
      </c>
      <c r="B1452" s="32" t="s">
        <v>2637</v>
      </c>
      <c r="C1452" s="33" t="s">
        <v>2638</v>
      </c>
      <c r="D1452" s="24">
        <v>83.95</v>
      </c>
      <c r="E1452" s="24">
        <f>MROUND(Таблица1[[#This Row],[BRUTTO, €]]*1.15,0.05)</f>
        <v>96.550000000000011</v>
      </c>
      <c r="F1452" s="20">
        <f>MROUND(Таблица1[[#This Row],[BRUTTO, €]]*1.4,0.05)</f>
        <v>117.55000000000001</v>
      </c>
      <c r="G1452" s="24">
        <f>Таблица1[[#This Row],[ЦЕНА В МОСКВЕ, €]]-Таблица1[[#This Row],[ЦЕНА В МОСКВЕ, €]]*$I$2</f>
        <v>117.55000000000001</v>
      </c>
      <c r="H1452" s="41">
        <f>Таблица1[[#This Row],[ЦЕНА СО СКИДКОЙ, €2]]*$H$1</f>
        <v>8816.25</v>
      </c>
      <c r="I1452" s="22"/>
    </row>
    <row r="1453" spans="1:9" ht="42" x14ac:dyDescent="0.3">
      <c r="A1453" s="31" t="s">
        <v>2512</v>
      </c>
      <c r="B1453" s="32" t="s">
        <v>2661</v>
      </c>
      <c r="C1453" s="33" t="s">
        <v>2662</v>
      </c>
      <c r="D1453" s="24">
        <v>187.15</v>
      </c>
      <c r="E1453" s="24">
        <f>MROUND(Таблица1[[#This Row],[BRUTTO, €]]*1.15,0.05)</f>
        <v>215.20000000000002</v>
      </c>
      <c r="F1453" s="20">
        <f>MROUND(Таблица1[[#This Row],[BRUTTO, €]]*1.4,0.05)</f>
        <v>262</v>
      </c>
      <c r="G1453" s="24">
        <f>Таблица1[[#This Row],[ЦЕНА В МОСКВЕ, €]]-Таблица1[[#This Row],[ЦЕНА В МОСКВЕ, €]]*$I$2</f>
        <v>262</v>
      </c>
      <c r="H1453" s="41">
        <f>Таблица1[[#This Row],[ЦЕНА СО СКИДКОЙ, €2]]*$H$1</f>
        <v>19650</v>
      </c>
      <c r="I1453" s="22"/>
    </row>
    <row r="1454" spans="1:9" ht="42" x14ac:dyDescent="0.3">
      <c r="A1454" s="31" t="s">
        <v>2512</v>
      </c>
      <c r="B1454" s="32" t="s">
        <v>2669</v>
      </c>
      <c r="C1454" s="33" t="s">
        <v>2670</v>
      </c>
      <c r="D1454" s="24">
        <v>195.6</v>
      </c>
      <c r="E1454" s="24">
        <f>MROUND(Таблица1[[#This Row],[BRUTTO, €]]*1.15,0.05)</f>
        <v>224.95000000000002</v>
      </c>
      <c r="F1454" s="20">
        <f>MROUND(Таблица1[[#This Row],[BRUTTO, €]]*1.4,0.05)</f>
        <v>273.85000000000002</v>
      </c>
      <c r="G1454" s="24">
        <f>Таблица1[[#This Row],[ЦЕНА В МОСКВЕ, €]]-Таблица1[[#This Row],[ЦЕНА В МОСКВЕ, €]]*$I$2</f>
        <v>273.85000000000002</v>
      </c>
      <c r="H1454" s="41">
        <f>Таблица1[[#This Row],[ЦЕНА СО СКИДКОЙ, €2]]*$H$1</f>
        <v>20538.75</v>
      </c>
      <c r="I1454" s="22"/>
    </row>
    <row r="1455" spans="1:9" ht="42" x14ac:dyDescent="0.3">
      <c r="A1455" s="31" t="s">
        <v>2512</v>
      </c>
      <c r="B1455" s="32" t="s">
        <v>2645</v>
      </c>
      <c r="C1455" s="33" t="s">
        <v>2646</v>
      </c>
      <c r="D1455" s="24">
        <v>162.6</v>
      </c>
      <c r="E1455" s="24">
        <f>MROUND(Таблица1[[#This Row],[BRUTTO, €]]*1.15,0.05)</f>
        <v>187</v>
      </c>
      <c r="F1455" s="20">
        <f>MROUND(Таблица1[[#This Row],[BRUTTO, €]]*1.4,0.05)</f>
        <v>227.65</v>
      </c>
      <c r="G1455" s="24">
        <f>Таблица1[[#This Row],[ЦЕНА В МОСКВЕ, €]]-Таблица1[[#This Row],[ЦЕНА В МОСКВЕ, €]]*$I$2</f>
        <v>227.65</v>
      </c>
      <c r="H1455" s="41">
        <f>Таблица1[[#This Row],[ЦЕНА СО СКИДКОЙ, €2]]*$H$1</f>
        <v>17073.75</v>
      </c>
      <c r="I1455" s="22"/>
    </row>
    <row r="1456" spans="1:9" ht="42" x14ac:dyDescent="0.3">
      <c r="A1456" s="31" t="s">
        <v>2512</v>
      </c>
      <c r="B1456" s="32" t="s">
        <v>2653</v>
      </c>
      <c r="C1456" s="33" t="s">
        <v>2654</v>
      </c>
      <c r="D1456" s="24">
        <v>171.05</v>
      </c>
      <c r="E1456" s="24">
        <f>MROUND(Таблица1[[#This Row],[BRUTTO, €]]*1.15,0.05)</f>
        <v>196.70000000000002</v>
      </c>
      <c r="F1456" s="20">
        <f>MROUND(Таблица1[[#This Row],[BRUTTO, €]]*1.4,0.05)</f>
        <v>239.45000000000002</v>
      </c>
      <c r="G1456" s="24">
        <f>Таблица1[[#This Row],[ЦЕНА В МОСКВЕ, €]]-Таблица1[[#This Row],[ЦЕНА В МОСКВЕ, €]]*$I$2</f>
        <v>239.45000000000002</v>
      </c>
      <c r="H1456" s="41">
        <f>Таблица1[[#This Row],[ЦЕНА СО СКИДКОЙ, €2]]*$H$1</f>
        <v>17958.75</v>
      </c>
      <c r="I1456" s="22"/>
    </row>
    <row r="1457" spans="1:9" ht="21.6" x14ac:dyDescent="0.3">
      <c r="A1457" s="31" t="s">
        <v>2512</v>
      </c>
      <c r="B1457" s="32" t="s">
        <v>2621</v>
      </c>
      <c r="C1457" s="33" t="s">
        <v>2622</v>
      </c>
      <c r="D1457" s="24">
        <v>129.05000000000001</v>
      </c>
      <c r="E1457" s="24">
        <f>MROUND(Таблица1[[#This Row],[BRUTTO, €]]*1.15,0.05)</f>
        <v>148.4</v>
      </c>
      <c r="F1457" s="20">
        <f>MROUND(Таблица1[[#This Row],[BRUTTO, €]]*1.4,0.05)</f>
        <v>180.65</v>
      </c>
      <c r="G1457" s="24">
        <f>Таблица1[[#This Row],[ЦЕНА В МОСКВЕ, €]]-Таблица1[[#This Row],[ЦЕНА В МОСКВЕ, €]]*$I$2</f>
        <v>180.65</v>
      </c>
      <c r="H1457" s="41">
        <f>Таблица1[[#This Row],[ЦЕНА СО СКИДКОЙ, €2]]*$H$1</f>
        <v>13548.75</v>
      </c>
      <c r="I1457" s="22"/>
    </row>
    <row r="1458" spans="1:9" ht="31.8" x14ac:dyDescent="0.3">
      <c r="A1458" s="31" t="s">
        <v>2512</v>
      </c>
      <c r="B1458" s="32" t="s">
        <v>2629</v>
      </c>
      <c r="C1458" s="33" t="s">
        <v>2630</v>
      </c>
      <c r="D1458" s="24">
        <v>137.4</v>
      </c>
      <c r="E1458" s="24">
        <f>MROUND(Таблица1[[#This Row],[BRUTTO, €]]*1.15,0.05)</f>
        <v>158</v>
      </c>
      <c r="F1458" s="20">
        <f>MROUND(Таблица1[[#This Row],[BRUTTO, €]]*1.4,0.05)</f>
        <v>192.35000000000002</v>
      </c>
      <c r="G1458" s="24">
        <f>Таблица1[[#This Row],[ЦЕНА В МОСКВЕ, €]]-Таблица1[[#This Row],[ЦЕНА В МОСКВЕ, €]]*$I$2</f>
        <v>192.35000000000002</v>
      </c>
      <c r="H1458" s="41">
        <f>Таблица1[[#This Row],[ЦЕНА СО СКИДКОЙ, €2]]*$H$1</f>
        <v>14426.250000000002</v>
      </c>
      <c r="I1458" s="22"/>
    </row>
    <row r="1459" spans="1:9" ht="21.6" x14ac:dyDescent="0.3">
      <c r="A1459" s="31" t="s">
        <v>2512</v>
      </c>
      <c r="B1459" s="32" t="s">
        <v>2689</v>
      </c>
      <c r="C1459" s="33" t="s">
        <v>2690</v>
      </c>
      <c r="D1459" s="24">
        <v>20.95</v>
      </c>
      <c r="E1459" s="24">
        <f>MROUND(Таблица1[[#This Row],[BRUTTO, €]]*1.15,0.05)</f>
        <v>24.1</v>
      </c>
      <c r="F1459" s="20">
        <f>MROUND(Таблица1[[#This Row],[BRUTTO, €]]*1.4,0.05)</f>
        <v>29.35</v>
      </c>
      <c r="G1459" s="24">
        <f>Таблица1[[#This Row],[ЦЕНА В МОСКВЕ, €]]-Таблица1[[#This Row],[ЦЕНА В МОСКВЕ, €]]*$I$2</f>
        <v>29.35</v>
      </c>
      <c r="H1459" s="41">
        <f>Таблица1[[#This Row],[ЦЕНА СО СКИДКОЙ, €2]]*$H$1</f>
        <v>2201.25</v>
      </c>
      <c r="I1459" s="22"/>
    </row>
    <row r="1460" spans="1:9" ht="42" x14ac:dyDescent="0.3">
      <c r="A1460" s="31" t="s">
        <v>2512</v>
      </c>
      <c r="B1460" s="32" t="s">
        <v>2691</v>
      </c>
      <c r="C1460" s="33" t="s">
        <v>2692</v>
      </c>
      <c r="D1460" s="24">
        <v>41.9</v>
      </c>
      <c r="E1460" s="24">
        <f>MROUND(Таблица1[[#This Row],[BRUTTO, €]]*1.15,0.05)</f>
        <v>48.2</v>
      </c>
      <c r="F1460" s="20">
        <f>MROUND(Таблица1[[#This Row],[BRUTTO, €]]*1.4,0.05)</f>
        <v>58.650000000000006</v>
      </c>
      <c r="G1460" s="24">
        <f>Таблица1[[#This Row],[ЦЕНА В МОСКВЕ, €]]-Таблица1[[#This Row],[ЦЕНА В МОСКВЕ, €]]*$I$2</f>
        <v>58.650000000000006</v>
      </c>
      <c r="H1460" s="41">
        <f>Таблица1[[#This Row],[ЦЕНА СО СКИДКОЙ, €2]]*$H$1</f>
        <v>4398.75</v>
      </c>
      <c r="I1460" s="22"/>
    </row>
    <row r="1461" spans="1:9" ht="21.6" x14ac:dyDescent="0.3">
      <c r="A1461" s="31" t="s">
        <v>2693</v>
      </c>
      <c r="B1461" s="32" t="s">
        <v>2748</v>
      </c>
      <c r="C1461" s="33" t="s">
        <v>2749</v>
      </c>
      <c r="D1461" s="24">
        <v>98</v>
      </c>
      <c r="E1461" s="24">
        <f>MROUND(Таблица1[[#This Row],[BRUTTO, €]]*1.15,0.05)</f>
        <v>112.7</v>
      </c>
      <c r="F1461" s="20">
        <f>MROUND(Таблица1[[#This Row],[BRUTTO, €]]*1.4,0.05)</f>
        <v>137.20000000000002</v>
      </c>
      <c r="G1461" s="24">
        <f>Таблица1[[#This Row],[ЦЕНА В МОСКВЕ, €]]-Таблица1[[#This Row],[ЦЕНА В МОСКВЕ, €]]*$I$2</f>
        <v>137.20000000000002</v>
      </c>
      <c r="H1461" s="41">
        <f>Таблица1[[#This Row],[ЦЕНА СО СКИДКОЙ, €2]]*$H$1</f>
        <v>10290.000000000002</v>
      </c>
      <c r="I1461" s="22"/>
    </row>
    <row r="1462" spans="1:9" ht="21.6" x14ac:dyDescent="0.3">
      <c r="A1462" s="31" t="s">
        <v>2693</v>
      </c>
      <c r="B1462" s="32" t="s">
        <v>2750</v>
      </c>
      <c r="C1462" s="33" t="s">
        <v>2751</v>
      </c>
      <c r="D1462" s="24">
        <v>98</v>
      </c>
      <c r="E1462" s="24">
        <f>MROUND(Таблица1[[#This Row],[BRUTTO, €]]*1.15,0.05)</f>
        <v>112.7</v>
      </c>
      <c r="F1462" s="20">
        <f>MROUND(Таблица1[[#This Row],[BRUTTO, €]]*1.4,0.05)</f>
        <v>137.20000000000002</v>
      </c>
      <c r="G1462" s="24">
        <f>Таблица1[[#This Row],[ЦЕНА В МОСКВЕ, €]]-Таблица1[[#This Row],[ЦЕНА В МОСКВЕ, €]]*$I$2</f>
        <v>137.20000000000002</v>
      </c>
      <c r="H1462" s="41">
        <f>Таблица1[[#This Row],[ЦЕНА СО СКИДКОЙ, €2]]*$H$1</f>
        <v>10290.000000000002</v>
      </c>
      <c r="I1462" s="22"/>
    </row>
    <row r="1463" spans="1:9" ht="21.6" x14ac:dyDescent="0.3">
      <c r="A1463" s="31" t="s">
        <v>2693</v>
      </c>
      <c r="B1463" s="32" t="s">
        <v>2752</v>
      </c>
      <c r="C1463" s="33" t="s">
        <v>2753</v>
      </c>
      <c r="D1463" s="24">
        <v>15.05</v>
      </c>
      <c r="E1463" s="24">
        <f>MROUND(Таблица1[[#This Row],[BRUTTO, €]]*1.15,0.05)</f>
        <v>17.3</v>
      </c>
      <c r="F1463" s="20">
        <f>MROUND(Таблица1[[#This Row],[BRUTTO, €]]*1.4,0.05)</f>
        <v>21.05</v>
      </c>
      <c r="G1463" s="24">
        <f>Таблица1[[#This Row],[ЦЕНА В МОСКВЕ, €]]-Таблица1[[#This Row],[ЦЕНА В МОСКВЕ, €]]*$I$2</f>
        <v>21.05</v>
      </c>
      <c r="H1463" s="41">
        <f>Таблица1[[#This Row],[ЦЕНА СО СКИДКОЙ, €2]]*$H$1</f>
        <v>1578.75</v>
      </c>
      <c r="I1463" s="22"/>
    </row>
    <row r="1464" spans="1:9" ht="21.6" x14ac:dyDescent="0.3">
      <c r="A1464" s="31" t="s">
        <v>2693</v>
      </c>
      <c r="B1464" s="32" t="s">
        <v>2708</v>
      </c>
      <c r="C1464" s="33" t="s">
        <v>2709</v>
      </c>
      <c r="D1464" s="24">
        <v>23.95</v>
      </c>
      <c r="E1464" s="24">
        <f>MROUND(Таблица1[[#This Row],[BRUTTO, €]]*1.15,0.05)</f>
        <v>27.55</v>
      </c>
      <c r="F1464" s="20">
        <f>MROUND(Таблица1[[#This Row],[BRUTTO, €]]*1.4,0.05)</f>
        <v>33.550000000000004</v>
      </c>
      <c r="G1464" s="24">
        <f>Таблица1[[#This Row],[ЦЕНА В МОСКВЕ, €]]-Таблица1[[#This Row],[ЦЕНА В МОСКВЕ, €]]*$I$2</f>
        <v>33.550000000000004</v>
      </c>
      <c r="H1464" s="41">
        <f>Таблица1[[#This Row],[ЦЕНА СО СКИДКОЙ, €2]]*$H$1</f>
        <v>2516.2500000000005</v>
      </c>
      <c r="I1464" s="22"/>
    </row>
    <row r="1465" spans="1:9" ht="21.6" x14ac:dyDescent="0.3">
      <c r="A1465" s="31" t="s">
        <v>2693</v>
      </c>
      <c r="B1465" s="32" t="s">
        <v>2710</v>
      </c>
      <c r="C1465" s="33" t="s">
        <v>2711</v>
      </c>
      <c r="D1465" s="24">
        <v>35.25</v>
      </c>
      <c r="E1465" s="24">
        <f>MROUND(Таблица1[[#This Row],[BRUTTO, €]]*1.15,0.05)</f>
        <v>40.550000000000004</v>
      </c>
      <c r="F1465" s="20">
        <f>MROUND(Таблица1[[#This Row],[BRUTTO, €]]*1.4,0.05)</f>
        <v>49.35</v>
      </c>
      <c r="G1465" s="24">
        <f>Таблица1[[#This Row],[ЦЕНА В МОСКВЕ, €]]-Таблица1[[#This Row],[ЦЕНА В МОСКВЕ, €]]*$I$2</f>
        <v>49.35</v>
      </c>
      <c r="H1465" s="41">
        <f>Таблица1[[#This Row],[ЦЕНА СО СКИДКОЙ, €2]]*$H$1</f>
        <v>3701.25</v>
      </c>
      <c r="I1465" s="22"/>
    </row>
    <row r="1466" spans="1:9" ht="21.6" x14ac:dyDescent="0.3">
      <c r="A1466" s="31" t="s">
        <v>2693</v>
      </c>
      <c r="B1466" s="32" t="s">
        <v>2712</v>
      </c>
      <c r="C1466" s="33" t="s">
        <v>2713</v>
      </c>
      <c r="D1466" s="24">
        <v>85.5</v>
      </c>
      <c r="E1466" s="24">
        <f>MROUND(Таблица1[[#This Row],[BRUTTO, €]]*1.15,0.05)</f>
        <v>98.300000000000011</v>
      </c>
      <c r="F1466" s="20">
        <f>MROUND(Таблица1[[#This Row],[BRUTTO, €]]*1.4,0.05)</f>
        <v>119.7</v>
      </c>
      <c r="G1466" s="24">
        <f>Таблица1[[#This Row],[ЦЕНА В МОСКВЕ, €]]-Таблица1[[#This Row],[ЦЕНА В МОСКВЕ, €]]*$I$2</f>
        <v>119.7</v>
      </c>
      <c r="H1466" s="41">
        <f>Таблица1[[#This Row],[ЦЕНА СО СКИДКОЙ, €2]]*$H$1</f>
        <v>8977.5</v>
      </c>
      <c r="I1466" s="22"/>
    </row>
    <row r="1467" spans="1:9" ht="21.6" x14ac:dyDescent="0.3">
      <c r="A1467" s="31" t="s">
        <v>2693</v>
      </c>
      <c r="B1467" s="32" t="s">
        <v>2714</v>
      </c>
      <c r="C1467" s="33" t="s">
        <v>2715</v>
      </c>
      <c r="D1467" s="24">
        <v>37.65</v>
      </c>
      <c r="E1467" s="24">
        <f>MROUND(Таблица1[[#This Row],[BRUTTO, €]]*1.15,0.05)</f>
        <v>43.300000000000004</v>
      </c>
      <c r="F1467" s="20">
        <f>MROUND(Таблица1[[#This Row],[BRUTTO, €]]*1.4,0.05)</f>
        <v>52.7</v>
      </c>
      <c r="G1467" s="24">
        <f>Таблица1[[#This Row],[ЦЕНА В МОСКВЕ, €]]-Таблица1[[#This Row],[ЦЕНА В МОСКВЕ, €]]*$I$2</f>
        <v>52.7</v>
      </c>
      <c r="H1467" s="41">
        <f>Таблица1[[#This Row],[ЦЕНА СО СКИДКОЙ, €2]]*$H$1</f>
        <v>3952.5</v>
      </c>
      <c r="I1467" s="22"/>
    </row>
    <row r="1468" spans="1:9" ht="21.6" x14ac:dyDescent="0.3">
      <c r="A1468" s="31" t="s">
        <v>2693</v>
      </c>
      <c r="B1468" s="32" t="s">
        <v>2754</v>
      </c>
      <c r="C1468" s="33" t="s">
        <v>2755</v>
      </c>
      <c r="D1468" s="24">
        <v>4.7</v>
      </c>
      <c r="E1468" s="24">
        <f>MROUND(Таблица1[[#This Row],[BRUTTO, €]]*1.15,0.05)</f>
        <v>5.4</v>
      </c>
      <c r="F1468" s="20">
        <f>MROUND(Таблица1[[#This Row],[BRUTTO, €]]*1.4,0.05)</f>
        <v>6.6000000000000005</v>
      </c>
      <c r="G1468" s="24">
        <f>Таблица1[[#This Row],[ЦЕНА В МОСКВЕ, €]]-Таблица1[[#This Row],[ЦЕНА В МОСКВЕ, €]]*$I$2</f>
        <v>6.6000000000000005</v>
      </c>
      <c r="H1468" s="41">
        <f>Таблица1[[#This Row],[ЦЕНА СО СКИДКОЙ, €2]]*$H$1</f>
        <v>495.00000000000006</v>
      </c>
      <c r="I1468" s="22"/>
    </row>
    <row r="1469" spans="1:9" ht="21.6" x14ac:dyDescent="0.3">
      <c r="A1469" s="31" t="s">
        <v>2693</v>
      </c>
      <c r="B1469" s="32" t="s">
        <v>2756</v>
      </c>
      <c r="C1469" s="33" t="s">
        <v>2757</v>
      </c>
      <c r="D1469" s="24">
        <v>8.6</v>
      </c>
      <c r="E1469" s="24">
        <f>MROUND(Таблица1[[#This Row],[BRUTTO, €]]*1.15,0.05)</f>
        <v>9.9</v>
      </c>
      <c r="F1469" s="20">
        <f>MROUND(Таблица1[[#This Row],[BRUTTO, €]]*1.4,0.05)</f>
        <v>12.05</v>
      </c>
      <c r="G1469" s="24">
        <f>Таблица1[[#This Row],[ЦЕНА В МОСКВЕ, €]]-Таблица1[[#This Row],[ЦЕНА В МОСКВЕ, €]]*$I$2</f>
        <v>12.05</v>
      </c>
      <c r="H1469" s="41">
        <f>Таблица1[[#This Row],[ЦЕНА СО СКИДКОЙ, €2]]*$H$1</f>
        <v>903.75</v>
      </c>
      <c r="I1469" s="22"/>
    </row>
    <row r="1470" spans="1:9" ht="21.6" x14ac:dyDescent="0.3">
      <c r="A1470" s="31" t="s">
        <v>2693</v>
      </c>
      <c r="B1470" s="32" t="s">
        <v>2758</v>
      </c>
      <c r="C1470" s="33" t="s">
        <v>2759</v>
      </c>
      <c r="D1470" s="24">
        <v>21.35</v>
      </c>
      <c r="E1470" s="24">
        <f>MROUND(Таблица1[[#This Row],[BRUTTO, €]]*1.15,0.05)</f>
        <v>24.55</v>
      </c>
      <c r="F1470" s="20">
        <f>MROUND(Таблица1[[#This Row],[BRUTTO, €]]*1.4,0.05)</f>
        <v>29.900000000000002</v>
      </c>
      <c r="G1470" s="24">
        <f>Таблица1[[#This Row],[ЦЕНА В МОСКВЕ, €]]-Таблица1[[#This Row],[ЦЕНА В МОСКВЕ, €]]*$I$2</f>
        <v>29.900000000000002</v>
      </c>
      <c r="H1470" s="41">
        <f>Таблица1[[#This Row],[ЦЕНА СО СКИДКОЙ, €2]]*$H$1</f>
        <v>2242.5</v>
      </c>
      <c r="I1470" s="22"/>
    </row>
    <row r="1471" spans="1:9" x14ac:dyDescent="0.3">
      <c r="A1471" s="31" t="s">
        <v>2693</v>
      </c>
      <c r="B1471" s="32" t="s">
        <v>2740</v>
      </c>
      <c r="C1471" s="33" t="s">
        <v>2741</v>
      </c>
      <c r="D1471" s="24">
        <v>27.35</v>
      </c>
      <c r="E1471" s="24">
        <f>MROUND(Таблица1[[#This Row],[BRUTTO, €]]*1.15,0.05)</f>
        <v>31.450000000000003</v>
      </c>
      <c r="F1471" s="20">
        <f>MROUND(Таблица1[[#This Row],[BRUTTO, €]]*1.4,0.05)</f>
        <v>38.300000000000004</v>
      </c>
      <c r="G1471" s="24">
        <f>Таблица1[[#This Row],[ЦЕНА В МОСКВЕ, €]]-Таблица1[[#This Row],[ЦЕНА В МОСКВЕ, €]]*$I$2</f>
        <v>38.300000000000004</v>
      </c>
      <c r="H1471" s="41">
        <f>Таблица1[[#This Row],[ЦЕНА СО СКИДКОЙ, €2]]*$H$1</f>
        <v>2872.5000000000005</v>
      </c>
      <c r="I1471" s="22"/>
    </row>
    <row r="1472" spans="1:9" x14ac:dyDescent="0.3">
      <c r="A1472" s="31" t="s">
        <v>2693</v>
      </c>
      <c r="B1472" s="32" t="s">
        <v>2742</v>
      </c>
      <c r="C1472" s="33" t="s">
        <v>2743</v>
      </c>
      <c r="D1472" s="24">
        <v>34.6</v>
      </c>
      <c r="E1472" s="24">
        <f>MROUND(Таблица1[[#This Row],[BRUTTO, €]]*1.15,0.05)</f>
        <v>39.800000000000004</v>
      </c>
      <c r="F1472" s="20">
        <f>MROUND(Таблица1[[#This Row],[BRUTTO, €]]*1.4,0.05)</f>
        <v>48.45</v>
      </c>
      <c r="G1472" s="24">
        <f>Таблица1[[#This Row],[ЦЕНА В МОСКВЕ, €]]-Таблица1[[#This Row],[ЦЕНА В МОСКВЕ, €]]*$I$2</f>
        <v>48.45</v>
      </c>
      <c r="H1472" s="41">
        <f>Таблица1[[#This Row],[ЦЕНА СО СКИДКОЙ, €2]]*$H$1</f>
        <v>3633.75</v>
      </c>
      <c r="I1472" s="22"/>
    </row>
    <row r="1473" spans="1:9" x14ac:dyDescent="0.3">
      <c r="A1473" s="31" t="s">
        <v>2693</v>
      </c>
      <c r="B1473" s="32" t="s">
        <v>2744</v>
      </c>
      <c r="C1473" s="33" t="s">
        <v>2745</v>
      </c>
      <c r="D1473" s="24">
        <v>38.450000000000003</v>
      </c>
      <c r="E1473" s="24">
        <f>MROUND(Таблица1[[#This Row],[BRUTTO, €]]*1.15,0.05)</f>
        <v>44.2</v>
      </c>
      <c r="F1473" s="20">
        <f>MROUND(Таблица1[[#This Row],[BRUTTO, €]]*1.4,0.05)</f>
        <v>53.85</v>
      </c>
      <c r="G1473" s="24">
        <f>Таблица1[[#This Row],[ЦЕНА В МОСКВЕ, €]]-Таблица1[[#This Row],[ЦЕНА В МОСКВЕ, €]]*$I$2</f>
        <v>53.85</v>
      </c>
      <c r="H1473" s="41">
        <f>Таблица1[[#This Row],[ЦЕНА СО СКИДКОЙ, €2]]*$H$1</f>
        <v>4038.75</v>
      </c>
      <c r="I1473" s="22"/>
    </row>
    <row r="1474" spans="1:9" x14ac:dyDescent="0.3">
      <c r="A1474" s="31" t="s">
        <v>2693</v>
      </c>
      <c r="B1474" s="32" t="s">
        <v>2746</v>
      </c>
      <c r="C1474" s="33" t="s">
        <v>2747</v>
      </c>
      <c r="D1474" s="24">
        <v>45.1</v>
      </c>
      <c r="E1474" s="24">
        <f>MROUND(Таблица1[[#This Row],[BRUTTO, €]]*1.15,0.05)</f>
        <v>51.85</v>
      </c>
      <c r="F1474" s="20">
        <f>MROUND(Таблица1[[#This Row],[BRUTTO, €]]*1.4,0.05)</f>
        <v>63.150000000000006</v>
      </c>
      <c r="G1474" s="24">
        <f>Таблица1[[#This Row],[ЦЕНА В МОСКВЕ, €]]-Таблица1[[#This Row],[ЦЕНА В МОСКВЕ, €]]*$I$2</f>
        <v>63.150000000000006</v>
      </c>
      <c r="H1474" s="41">
        <f>Таблица1[[#This Row],[ЦЕНА СО СКИДКОЙ, €2]]*$H$1</f>
        <v>4736.25</v>
      </c>
      <c r="I1474" s="22"/>
    </row>
    <row r="1475" spans="1:9" ht="31.8" x14ac:dyDescent="0.3">
      <c r="A1475" s="31" t="s">
        <v>2693</v>
      </c>
      <c r="B1475" s="32" t="s">
        <v>2835</v>
      </c>
      <c r="C1475" s="33" t="s">
        <v>2836</v>
      </c>
      <c r="D1475" s="24">
        <v>13.25</v>
      </c>
      <c r="E1475" s="24">
        <f>MROUND(Таблица1[[#This Row],[BRUTTO, €]]*1.15,0.05)</f>
        <v>15.25</v>
      </c>
      <c r="F1475" s="20">
        <f>MROUND(Таблица1[[#This Row],[BRUTTO, €]]*1.4,0.05)</f>
        <v>18.55</v>
      </c>
      <c r="G1475" s="24">
        <f>Таблица1[[#This Row],[ЦЕНА В МОСКВЕ, €]]-Таблица1[[#This Row],[ЦЕНА В МОСКВЕ, €]]*$I$2</f>
        <v>18.55</v>
      </c>
      <c r="H1475" s="41">
        <f>Таблица1[[#This Row],[ЦЕНА СО СКИДКОЙ, €2]]*$H$1</f>
        <v>1391.25</v>
      </c>
      <c r="I1475" s="22"/>
    </row>
    <row r="1476" spans="1:9" ht="21.6" x14ac:dyDescent="0.3">
      <c r="A1476" s="31" t="s">
        <v>2693</v>
      </c>
      <c r="B1476" s="32" t="s">
        <v>2985</v>
      </c>
      <c r="C1476" s="33" t="s">
        <v>2829</v>
      </c>
      <c r="D1476" s="24">
        <v>34.9</v>
      </c>
      <c r="E1476" s="24">
        <f>MROUND(Таблица1[[#This Row],[BRUTTO, €]]*1.15,0.05)</f>
        <v>40.150000000000006</v>
      </c>
      <c r="F1476" s="20">
        <f>MROUND(Таблица1[[#This Row],[BRUTTO, €]]*1.4,0.05)</f>
        <v>48.85</v>
      </c>
      <c r="G1476" s="24">
        <f>Таблица1[[#This Row],[ЦЕНА В МОСКВЕ, €]]-Таблица1[[#This Row],[ЦЕНА В МОСКВЕ, €]]*$I$2</f>
        <v>48.85</v>
      </c>
      <c r="H1476" s="41">
        <f>Таблица1[[#This Row],[ЦЕНА СО СКИДКОЙ, €2]]*$H$1</f>
        <v>3663.75</v>
      </c>
      <c r="I1476" s="22"/>
    </row>
    <row r="1477" spans="1:9" ht="42" x14ac:dyDescent="0.3">
      <c r="A1477" s="31" t="s">
        <v>2693</v>
      </c>
      <c r="B1477" s="32" t="s">
        <v>2986</v>
      </c>
      <c r="C1477" s="33" t="s">
        <v>2830</v>
      </c>
      <c r="D1477" s="24">
        <v>39.200000000000003</v>
      </c>
      <c r="E1477" s="24">
        <f>MROUND(Таблица1[[#This Row],[BRUTTO, €]]*1.15,0.05)</f>
        <v>45.1</v>
      </c>
      <c r="F1477" s="20">
        <f>MROUND(Таблица1[[#This Row],[BRUTTO, €]]*1.4,0.05)</f>
        <v>54.900000000000006</v>
      </c>
      <c r="G1477" s="24">
        <f>Таблица1[[#This Row],[ЦЕНА В МОСКВЕ, €]]-Таблица1[[#This Row],[ЦЕНА В МОСКВЕ, €]]*$I$2</f>
        <v>54.900000000000006</v>
      </c>
      <c r="H1477" s="41">
        <f>Таблица1[[#This Row],[ЦЕНА СО СКИДКОЙ, €2]]*$H$1</f>
        <v>4117.5</v>
      </c>
      <c r="I1477" s="22"/>
    </row>
    <row r="1478" spans="1:9" ht="31.8" x14ac:dyDescent="0.3">
      <c r="A1478" s="31" t="s">
        <v>2693</v>
      </c>
      <c r="B1478" s="32" t="s">
        <v>2831</v>
      </c>
      <c r="C1478" s="33" t="s">
        <v>2832</v>
      </c>
      <c r="D1478" s="24">
        <v>38.5</v>
      </c>
      <c r="E1478" s="24">
        <f>MROUND(Таблица1[[#This Row],[BRUTTO, €]]*1.15,0.05)</f>
        <v>44.25</v>
      </c>
      <c r="F1478" s="20">
        <f>MROUND(Таблица1[[#This Row],[BRUTTO, €]]*1.4,0.05)</f>
        <v>53.900000000000006</v>
      </c>
      <c r="G1478" s="24">
        <f>Таблица1[[#This Row],[ЦЕНА В МОСКВЕ, €]]-Таблица1[[#This Row],[ЦЕНА В МОСКВЕ, €]]*$I$2</f>
        <v>53.900000000000006</v>
      </c>
      <c r="H1478" s="41">
        <f>Таблица1[[#This Row],[ЦЕНА СО СКИДКОЙ, €2]]*$H$1</f>
        <v>4042.5000000000005</v>
      </c>
      <c r="I1478" s="22"/>
    </row>
    <row r="1479" spans="1:9" ht="42" x14ac:dyDescent="0.3">
      <c r="A1479" s="31" t="s">
        <v>2693</v>
      </c>
      <c r="B1479" s="32" t="s">
        <v>2833</v>
      </c>
      <c r="C1479" s="33" t="s">
        <v>2834</v>
      </c>
      <c r="D1479" s="24">
        <v>44.75</v>
      </c>
      <c r="E1479" s="24">
        <f>MROUND(Таблица1[[#This Row],[BRUTTO, €]]*1.15,0.05)</f>
        <v>51.45</v>
      </c>
      <c r="F1479" s="20">
        <f>MROUND(Таблица1[[#This Row],[BRUTTO, €]]*1.4,0.05)</f>
        <v>62.650000000000006</v>
      </c>
      <c r="G1479" s="24">
        <f>Таблица1[[#This Row],[ЦЕНА В МОСКВЕ, €]]-Таблица1[[#This Row],[ЦЕНА В МОСКВЕ, €]]*$I$2</f>
        <v>62.650000000000006</v>
      </c>
      <c r="H1479" s="41">
        <f>Таблица1[[#This Row],[ЦЕНА СО СКИДКОЙ, €2]]*$H$1</f>
        <v>4698.75</v>
      </c>
      <c r="I1479" s="22"/>
    </row>
    <row r="1480" spans="1:9" ht="31.8" x14ac:dyDescent="0.3">
      <c r="A1480" s="31" t="s">
        <v>2693</v>
      </c>
      <c r="B1480" s="32" t="s">
        <v>2837</v>
      </c>
      <c r="C1480" s="33" t="s">
        <v>2838</v>
      </c>
      <c r="D1480" s="24">
        <v>15.5</v>
      </c>
      <c r="E1480" s="24">
        <f>MROUND(Таблица1[[#This Row],[BRUTTO, €]]*1.15,0.05)</f>
        <v>17.8</v>
      </c>
      <c r="F1480" s="20">
        <f>MROUND(Таблица1[[#This Row],[BRUTTO, €]]*1.4,0.05)</f>
        <v>21.700000000000003</v>
      </c>
      <c r="G1480" s="24">
        <f>Таблица1[[#This Row],[ЦЕНА В МОСКВЕ, €]]-Таблица1[[#This Row],[ЦЕНА В МОСКВЕ, €]]*$I$2</f>
        <v>21.700000000000003</v>
      </c>
      <c r="H1480" s="41">
        <f>Таблица1[[#This Row],[ЦЕНА СО СКИДКОЙ, €2]]*$H$1</f>
        <v>1627.5000000000002</v>
      </c>
      <c r="I1480" s="22"/>
    </row>
    <row r="1481" spans="1:9" ht="21.6" x14ac:dyDescent="0.3">
      <c r="A1481" s="31" t="s">
        <v>2693</v>
      </c>
      <c r="B1481" s="32" t="s">
        <v>2848</v>
      </c>
      <c r="C1481" s="33" t="s">
        <v>2849</v>
      </c>
      <c r="D1481" s="24">
        <v>14.25</v>
      </c>
      <c r="E1481" s="24">
        <f>MROUND(Таблица1[[#This Row],[BRUTTO, €]]*1.15,0.05)</f>
        <v>16.400000000000002</v>
      </c>
      <c r="F1481" s="20">
        <f>MROUND(Таблица1[[#This Row],[BRUTTO, €]]*1.4,0.05)</f>
        <v>19.950000000000003</v>
      </c>
      <c r="G1481" s="24">
        <f>Таблица1[[#This Row],[ЦЕНА В МОСКВЕ, €]]-Таблица1[[#This Row],[ЦЕНА В МОСКВЕ, €]]*$I$2</f>
        <v>19.950000000000003</v>
      </c>
      <c r="H1481" s="41">
        <f>Таблица1[[#This Row],[ЦЕНА СО СКИДКОЙ, €2]]*$H$1</f>
        <v>1496.2500000000002</v>
      </c>
      <c r="I1481" s="22"/>
    </row>
    <row r="1482" spans="1:9" ht="31.8" x14ac:dyDescent="0.3">
      <c r="A1482" s="31" t="s">
        <v>2693</v>
      </c>
      <c r="B1482" s="32" t="s">
        <v>2844</v>
      </c>
      <c r="C1482" s="33" t="s">
        <v>2845</v>
      </c>
      <c r="D1482" s="24">
        <v>65.45</v>
      </c>
      <c r="E1482" s="24">
        <f>MROUND(Таблица1[[#This Row],[BRUTTO, €]]*1.15,0.05)</f>
        <v>75.25</v>
      </c>
      <c r="F1482" s="20">
        <f>MROUND(Таблица1[[#This Row],[BRUTTO, €]]*1.4,0.05)</f>
        <v>91.65</v>
      </c>
      <c r="G1482" s="24">
        <f>Таблица1[[#This Row],[ЦЕНА В МОСКВЕ, €]]-Таблица1[[#This Row],[ЦЕНА В МОСКВЕ, €]]*$I$2</f>
        <v>91.65</v>
      </c>
      <c r="H1482" s="41">
        <f>Таблица1[[#This Row],[ЦЕНА СО СКИДКОЙ, €2]]*$H$1</f>
        <v>6873.75</v>
      </c>
      <c r="I1482" s="22"/>
    </row>
    <row r="1483" spans="1:9" ht="31.8" x14ac:dyDescent="0.3">
      <c r="A1483" s="31" t="s">
        <v>2693</v>
      </c>
      <c r="B1483" s="32" t="s">
        <v>2987</v>
      </c>
      <c r="C1483" s="33" t="s">
        <v>2839</v>
      </c>
      <c r="D1483" s="24">
        <v>66.7</v>
      </c>
      <c r="E1483" s="24">
        <f>MROUND(Таблица1[[#This Row],[BRUTTO, €]]*1.15,0.05)</f>
        <v>76.7</v>
      </c>
      <c r="F1483" s="20">
        <f>MROUND(Таблица1[[#This Row],[BRUTTO, €]]*1.4,0.05)</f>
        <v>93.4</v>
      </c>
      <c r="G1483" s="24">
        <f>Таблица1[[#This Row],[ЦЕНА В МОСКВЕ, €]]-Таблица1[[#This Row],[ЦЕНА В МОСКВЕ, €]]*$I$2</f>
        <v>93.4</v>
      </c>
      <c r="H1483" s="41">
        <f>Таблица1[[#This Row],[ЦЕНА СО СКИДКОЙ, €2]]*$H$1</f>
        <v>7005</v>
      </c>
      <c r="I1483" s="22"/>
    </row>
    <row r="1484" spans="1:9" ht="42" x14ac:dyDescent="0.3">
      <c r="A1484" s="31" t="s">
        <v>2693</v>
      </c>
      <c r="B1484" s="32" t="s">
        <v>2988</v>
      </c>
      <c r="C1484" s="33" t="s">
        <v>2840</v>
      </c>
      <c r="D1484" s="24">
        <v>71.400000000000006</v>
      </c>
      <c r="E1484" s="24">
        <f>MROUND(Таблица1[[#This Row],[BRUTTO, €]]*1.15,0.05)</f>
        <v>82.100000000000009</v>
      </c>
      <c r="F1484" s="20">
        <f>MROUND(Таблица1[[#This Row],[BRUTTO, €]]*1.4,0.05)</f>
        <v>99.95</v>
      </c>
      <c r="G1484" s="24">
        <f>Таблица1[[#This Row],[ЦЕНА В МОСКВЕ, €]]-Таблица1[[#This Row],[ЦЕНА В МОСКВЕ, €]]*$I$2</f>
        <v>99.95</v>
      </c>
      <c r="H1484" s="41">
        <f>Таблица1[[#This Row],[ЦЕНА СО СКИДКОЙ, €2]]*$H$1</f>
        <v>7496.25</v>
      </c>
      <c r="I1484" s="22"/>
    </row>
    <row r="1485" spans="1:9" ht="31.8" x14ac:dyDescent="0.3">
      <c r="A1485" s="31" t="s">
        <v>2693</v>
      </c>
      <c r="B1485" s="32" t="s">
        <v>2841</v>
      </c>
      <c r="C1485" s="33" t="s">
        <v>2842</v>
      </c>
      <c r="D1485" s="24">
        <v>75.25</v>
      </c>
      <c r="E1485" s="24">
        <f>MROUND(Таблица1[[#This Row],[BRUTTO, €]]*1.15,0.05)</f>
        <v>86.550000000000011</v>
      </c>
      <c r="F1485" s="20">
        <f>MROUND(Таблица1[[#This Row],[BRUTTO, €]]*1.4,0.05)</f>
        <v>105.35000000000001</v>
      </c>
      <c r="G1485" s="24">
        <f>Таблица1[[#This Row],[ЦЕНА В МОСКВЕ, €]]-Таблица1[[#This Row],[ЦЕНА В МОСКВЕ, €]]*$I$2</f>
        <v>105.35000000000001</v>
      </c>
      <c r="H1485" s="41">
        <f>Таблица1[[#This Row],[ЦЕНА СО СКИДКОЙ, €2]]*$H$1</f>
        <v>7901.2500000000009</v>
      </c>
      <c r="I1485" s="22"/>
    </row>
    <row r="1486" spans="1:9" ht="42" x14ac:dyDescent="0.3">
      <c r="A1486" s="31" t="s">
        <v>2693</v>
      </c>
      <c r="B1486" s="32" t="s">
        <v>2843</v>
      </c>
      <c r="C1486" s="33" t="s">
        <v>2840</v>
      </c>
      <c r="D1486" s="24">
        <v>79.2</v>
      </c>
      <c r="E1486" s="24">
        <f>MROUND(Таблица1[[#This Row],[BRUTTO, €]]*1.15,0.05)</f>
        <v>91.100000000000009</v>
      </c>
      <c r="F1486" s="20">
        <f>MROUND(Таблица1[[#This Row],[BRUTTO, €]]*1.4,0.05)</f>
        <v>110.9</v>
      </c>
      <c r="G1486" s="24">
        <f>Таблица1[[#This Row],[ЦЕНА В МОСКВЕ, €]]-Таблица1[[#This Row],[ЦЕНА В МОСКВЕ, €]]*$I$2</f>
        <v>110.9</v>
      </c>
      <c r="H1486" s="41">
        <f>Таблица1[[#This Row],[ЦЕНА СО СКИДКОЙ, €2]]*$H$1</f>
        <v>8317.5</v>
      </c>
      <c r="I1486" s="22"/>
    </row>
    <row r="1487" spans="1:9" ht="31.8" x14ac:dyDescent="0.3">
      <c r="A1487" s="31" t="s">
        <v>2693</v>
      </c>
      <c r="B1487" s="32" t="s">
        <v>2846</v>
      </c>
      <c r="C1487" s="33" t="s">
        <v>2847</v>
      </c>
      <c r="D1487" s="24">
        <v>73.650000000000006</v>
      </c>
      <c r="E1487" s="24">
        <f>MROUND(Таблица1[[#This Row],[BRUTTO, €]]*1.15,0.05)</f>
        <v>84.7</v>
      </c>
      <c r="F1487" s="20">
        <f>MROUND(Таблица1[[#This Row],[BRUTTO, €]]*1.4,0.05)</f>
        <v>103.10000000000001</v>
      </c>
      <c r="G1487" s="24">
        <f>Таблица1[[#This Row],[ЦЕНА В МОСКВЕ, €]]-Таблица1[[#This Row],[ЦЕНА В МОСКВЕ, €]]*$I$2</f>
        <v>103.10000000000001</v>
      </c>
      <c r="H1487" s="41">
        <f>Таблица1[[#This Row],[ЦЕНА СО СКИДКОЙ, €2]]*$H$1</f>
        <v>7732.5000000000009</v>
      </c>
      <c r="I1487" s="22"/>
    </row>
    <row r="1488" spans="1:9" ht="42" x14ac:dyDescent="0.3">
      <c r="A1488" s="31" t="s">
        <v>2693</v>
      </c>
      <c r="B1488" s="32" t="s">
        <v>3054</v>
      </c>
      <c r="C1488" s="33" t="s">
        <v>3055</v>
      </c>
      <c r="D1488" s="24">
        <v>73</v>
      </c>
      <c r="E1488" s="24">
        <f>MROUND(Таблица1[[#This Row],[BRUTTO, €]]*1.15,0.05)</f>
        <v>83.95</v>
      </c>
      <c r="F1488" s="20">
        <f>MROUND(Таблица1[[#This Row],[BRUTTO, €]]*1.4,0.05)</f>
        <v>102.2</v>
      </c>
      <c r="G1488" s="24">
        <f>Таблица1[[#This Row],[ЦЕНА В МОСКВЕ, €]]-Таблица1[[#This Row],[ЦЕНА В МОСКВЕ, €]]*$I$2</f>
        <v>102.2</v>
      </c>
      <c r="H1488" s="41">
        <f>Таблица1[[#This Row],[ЦЕНА СО СКИДКОЙ, €2]]*$H$1</f>
        <v>7665</v>
      </c>
      <c r="I1488" s="22"/>
    </row>
    <row r="1489" spans="1:9" ht="21.6" x14ac:dyDescent="0.3">
      <c r="A1489" s="31" t="s">
        <v>2693</v>
      </c>
      <c r="B1489" s="32" t="s">
        <v>2807</v>
      </c>
      <c r="C1489" s="33" t="s">
        <v>2808</v>
      </c>
      <c r="D1489" s="24">
        <v>15.8</v>
      </c>
      <c r="E1489" s="24">
        <f>MROUND(Таблица1[[#This Row],[BRUTTO, €]]*1.15,0.05)</f>
        <v>18.150000000000002</v>
      </c>
      <c r="F1489" s="20">
        <f>MROUND(Таблица1[[#This Row],[BRUTTO, €]]*1.4,0.05)</f>
        <v>22.1</v>
      </c>
      <c r="G1489" s="24">
        <f>Таблица1[[#This Row],[ЦЕНА В МОСКВЕ, €]]-Таблица1[[#This Row],[ЦЕНА В МОСКВЕ, €]]*$I$2</f>
        <v>22.1</v>
      </c>
      <c r="H1489" s="41">
        <f>Таблица1[[#This Row],[ЦЕНА СО СКИДКОЙ, €2]]*$H$1</f>
        <v>1657.5</v>
      </c>
      <c r="I1489" s="22"/>
    </row>
    <row r="1490" spans="1:9" ht="21.6" x14ac:dyDescent="0.3">
      <c r="A1490" s="31" t="s">
        <v>2693</v>
      </c>
      <c r="B1490" s="32" t="s">
        <v>2815</v>
      </c>
      <c r="C1490" s="33" t="s">
        <v>2816</v>
      </c>
      <c r="D1490" s="24">
        <v>228.75</v>
      </c>
      <c r="E1490" s="24">
        <f>MROUND(Таблица1[[#This Row],[BRUTTO, €]]*1.15,0.05)</f>
        <v>263.05</v>
      </c>
      <c r="F1490" s="20">
        <f>MROUND(Таблица1[[#This Row],[BRUTTO, €]]*1.4,0.05)</f>
        <v>320.25</v>
      </c>
      <c r="G1490" s="24">
        <f>Таблица1[[#This Row],[ЦЕНА В МОСКВЕ, €]]-Таблица1[[#This Row],[ЦЕНА В МОСКВЕ, €]]*$I$2</f>
        <v>320.25</v>
      </c>
      <c r="H1490" s="41">
        <f>Таблица1[[#This Row],[ЦЕНА СО СКИДКОЙ, €2]]*$H$1</f>
        <v>24018.75</v>
      </c>
      <c r="I1490" s="22"/>
    </row>
    <row r="1491" spans="1:9" ht="21.6" x14ac:dyDescent="0.3">
      <c r="A1491" s="31" t="s">
        <v>2693</v>
      </c>
      <c r="B1491" s="32" t="s">
        <v>2817</v>
      </c>
      <c r="C1491" s="33" t="s">
        <v>2818</v>
      </c>
      <c r="D1491" s="24">
        <v>2085.1</v>
      </c>
      <c r="E1491" s="24">
        <f>MROUND(Таблица1[[#This Row],[BRUTTO, €]]*1.15,0.05)</f>
        <v>2397.85</v>
      </c>
      <c r="F1491" s="20">
        <f>MROUND(Таблица1[[#This Row],[BRUTTO, €]]*1.4,0.05)</f>
        <v>2919.15</v>
      </c>
      <c r="G1491" s="24">
        <f>Таблица1[[#This Row],[ЦЕНА В МОСКВЕ, €]]-Таблица1[[#This Row],[ЦЕНА В МОСКВЕ, €]]*$I$2</f>
        <v>2919.15</v>
      </c>
      <c r="H1491" s="41">
        <f>Таблица1[[#This Row],[ЦЕНА СО СКИДКОЙ, €2]]*$H$1</f>
        <v>218936.25</v>
      </c>
      <c r="I1491" s="22"/>
    </row>
    <row r="1492" spans="1:9" ht="31.8" x14ac:dyDescent="0.3">
      <c r="A1492" s="31" t="s">
        <v>2693</v>
      </c>
      <c r="B1492" s="32" t="s">
        <v>2819</v>
      </c>
      <c r="C1492" s="33" t="s">
        <v>2820</v>
      </c>
      <c r="D1492" s="24">
        <v>2.25</v>
      </c>
      <c r="E1492" s="24">
        <f>MROUND(Таблица1[[#This Row],[BRUTTO, €]]*1.15,0.05)</f>
        <v>2.6</v>
      </c>
      <c r="F1492" s="20">
        <f>MROUND(Таблица1[[#This Row],[BRUTTO, €]]*1.4,0.05)</f>
        <v>3.1500000000000004</v>
      </c>
      <c r="G1492" s="24">
        <f>Таблица1[[#This Row],[ЦЕНА В МОСКВЕ, €]]-Таблица1[[#This Row],[ЦЕНА В МОСКВЕ, €]]*$I$2</f>
        <v>3.1500000000000004</v>
      </c>
      <c r="H1492" s="41">
        <f>Таблица1[[#This Row],[ЦЕНА СО СКИДКОЙ, €2]]*$H$1</f>
        <v>236.25000000000003</v>
      </c>
      <c r="I1492" s="22"/>
    </row>
    <row r="1493" spans="1:9" ht="21.6" x14ac:dyDescent="0.3">
      <c r="A1493" s="31" t="s">
        <v>2693</v>
      </c>
      <c r="B1493" s="32" t="s">
        <v>2821</v>
      </c>
      <c r="C1493" s="33" t="s">
        <v>2822</v>
      </c>
      <c r="D1493" s="24">
        <v>0.55000000000000004</v>
      </c>
      <c r="E1493" s="24">
        <f>MROUND(Таблица1[[#This Row],[BRUTTO, €]]*1.15,0.05)</f>
        <v>0.65</v>
      </c>
      <c r="F1493" s="20">
        <f>MROUND(Таблица1[[#This Row],[BRUTTO, €]]*1.4,0.05)</f>
        <v>0.75</v>
      </c>
      <c r="G1493" s="24">
        <f>Таблица1[[#This Row],[ЦЕНА В МОСКВЕ, €]]-Таблица1[[#This Row],[ЦЕНА В МОСКВЕ, €]]*$I$2</f>
        <v>0.75</v>
      </c>
      <c r="H1493" s="41">
        <f>Таблица1[[#This Row],[ЦЕНА СО СКИДКОЙ, €2]]*$H$1</f>
        <v>56.25</v>
      </c>
      <c r="I1493" s="22"/>
    </row>
    <row r="1494" spans="1:9" ht="21.6" x14ac:dyDescent="0.3">
      <c r="A1494" s="31" t="s">
        <v>2693</v>
      </c>
      <c r="B1494" s="32" t="s">
        <v>2809</v>
      </c>
      <c r="C1494" s="33" t="s">
        <v>2810</v>
      </c>
      <c r="D1494" s="24">
        <v>19.649999999999999</v>
      </c>
      <c r="E1494" s="24">
        <f>MROUND(Таблица1[[#This Row],[BRUTTO, €]]*1.15,0.05)</f>
        <v>22.6</v>
      </c>
      <c r="F1494" s="20">
        <f>MROUND(Таблица1[[#This Row],[BRUTTO, €]]*1.4,0.05)</f>
        <v>27.5</v>
      </c>
      <c r="G1494" s="24">
        <f>Таблица1[[#This Row],[ЦЕНА В МОСКВЕ, €]]-Таблица1[[#This Row],[ЦЕНА В МОСКВЕ, €]]*$I$2</f>
        <v>27.5</v>
      </c>
      <c r="H1494" s="41">
        <f>Таблица1[[#This Row],[ЦЕНА СО СКИДКОЙ, €2]]*$H$1</f>
        <v>2062.5</v>
      </c>
      <c r="I1494" s="22"/>
    </row>
    <row r="1495" spans="1:9" ht="21.6" x14ac:dyDescent="0.3">
      <c r="A1495" s="31" t="s">
        <v>2693</v>
      </c>
      <c r="B1495" s="32" t="s">
        <v>2811</v>
      </c>
      <c r="C1495" s="33" t="s">
        <v>2812</v>
      </c>
      <c r="D1495" s="24">
        <v>24.9</v>
      </c>
      <c r="E1495" s="24">
        <f>MROUND(Таблица1[[#This Row],[BRUTTO, €]]*1.15,0.05)</f>
        <v>28.650000000000002</v>
      </c>
      <c r="F1495" s="20">
        <f>MROUND(Таблица1[[#This Row],[BRUTTO, €]]*1.4,0.05)</f>
        <v>34.85</v>
      </c>
      <c r="G1495" s="24">
        <f>Таблица1[[#This Row],[ЦЕНА В МОСКВЕ, €]]-Таблица1[[#This Row],[ЦЕНА В МОСКВЕ, €]]*$I$2</f>
        <v>34.85</v>
      </c>
      <c r="H1495" s="41">
        <f>Таблица1[[#This Row],[ЦЕНА СО СКИДКОЙ, €2]]*$H$1</f>
        <v>2613.75</v>
      </c>
      <c r="I1495" s="22"/>
    </row>
    <row r="1496" spans="1:9" ht="21.6" x14ac:dyDescent="0.3">
      <c r="A1496" s="31" t="s">
        <v>2693</v>
      </c>
      <c r="B1496" s="32" t="s">
        <v>2813</v>
      </c>
      <c r="C1496" s="33" t="s">
        <v>2814</v>
      </c>
      <c r="D1496" s="24">
        <v>27.65</v>
      </c>
      <c r="E1496" s="24">
        <f>MROUND(Таблица1[[#This Row],[BRUTTO, €]]*1.15,0.05)</f>
        <v>31.8</v>
      </c>
      <c r="F1496" s="20">
        <f>MROUND(Таблица1[[#This Row],[BRUTTO, €]]*1.4,0.05)</f>
        <v>38.700000000000003</v>
      </c>
      <c r="G1496" s="24">
        <f>Таблица1[[#This Row],[ЦЕНА В МОСКВЕ, €]]-Таблица1[[#This Row],[ЦЕНА В МОСКВЕ, €]]*$I$2</f>
        <v>38.700000000000003</v>
      </c>
      <c r="H1496" s="41">
        <f>Таблица1[[#This Row],[ЦЕНА СО СКИДКОЙ, €2]]*$H$1</f>
        <v>2902.5</v>
      </c>
      <c r="I1496" s="22"/>
    </row>
    <row r="1497" spans="1:9" ht="21.6" x14ac:dyDescent="0.3">
      <c r="A1497" s="31" t="s">
        <v>2693</v>
      </c>
      <c r="B1497" s="32" t="s">
        <v>2823</v>
      </c>
      <c r="C1497" s="33" t="s">
        <v>2824</v>
      </c>
      <c r="D1497" s="24">
        <v>133.35</v>
      </c>
      <c r="E1497" s="24">
        <f>MROUND(Таблица1[[#This Row],[BRUTTO, €]]*1.15,0.05)</f>
        <v>153.35</v>
      </c>
      <c r="F1497" s="20">
        <f>MROUND(Таблица1[[#This Row],[BRUTTO, €]]*1.4,0.05)</f>
        <v>186.70000000000002</v>
      </c>
      <c r="G1497" s="24">
        <f>Таблица1[[#This Row],[ЦЕНА В МОСКВЕ, €]]-Таблица1[[#This Row],[ЦЕНА В МОСКВЕ, €]]*$I$2</f>
        <v>186.70000000000002</v>
      </c>
      <c r="H1497" s="41">
        <f>Таблица1[[#This Row],[ЦЕНА СО СКИДКОЙ, €2]]*$H$1</f>
        <v>14002.500000000002</v>
      </c>
      <c r="I1497" s="22"/>
    </row>
    <row r="1498" spans="1:9" ht="21.6" x14ac:dyDescent="0.3">
      <c r="A1498" s="31" t="s">
        <v>2693</v>
      </c>
      <c r="B1498" s="32" t="s">
        <v>2825</v>
      </c>
      <c r="C1498" s="33" t="s">
        <v>2826</v>
      </c>
      <c r="D1498" s="24">
        <v>13.25</v>
      </c>
      <c r="E1498" s="24">
        <f>MROUND(Таблица1[[#This Row],[BRUTTO, €]]*1.15,0.05)</f>
        <v>15.25</v>
      </c>
      <c r="F1498" s="20">
        <f>MROUND(Таблица1[[#This Row],[BRUTTO, €]]*1.4,0.05)</f>
        <v>18.55</v>
      </c>
      <c r="G1498" s="24">
        <f>Таблица1[[#This Row],[ЦЕНА В МОСКВЕ, €]]-Таблица1[[#This Row],[ЦЕНА В МОСКВЕ, €]]*$I$2</f>
        <v>18.55</v>
      </c>
      <c r="H1498" s="41">
        <f>Таблица1[[#This Row],[ЦЕНА СО СКИДКОЙ, €2]]*$H$1</f>
        <v>1391.25</v>
      </c>
      <c r="I1498" s="22"/>
    </row>
    <row r="1499" spans="1:9" ht="21.6" x14ac:dyDescent="0.3">
      <c r="A1499" s="31" t="s">
        <v>2693</v>
      </c>
      <c r="B1499" s="32" t="s">
        <v>2827</v>
      </c>
      <c r="C1499" s="33" t="s">
        <v>2828</v>
      </c>
      <c r="D1499" s="24">
        <v>133.35</v>
      </c>
      <c r="E1499" s="24">
        <f>MROUND(Таблица1[[#This Row],[BRUTTO, €]]*1.15,0.05)</f>
        <v>153.35</v>
      </c>
      <c r="F1499" s="20">
        <f>MROUND(Таблица1[[#This Row],[BRUTTO, €]]*1.4,0.05)</f>
        <v>186.70000000000002</v>
      </c>
      <c r="G1499" s="24">
        <f>Таблица1[[#This Row],[ЦЕНА В МОСКВЕ, €]]-Таблица1[[#This Row],[ЦЕНА В МОСКВЕ, €]]*$I$2</f>
        <v>186.70000000000002</v>
      </c>
      <c r="H1499" s="41">
        <f>Таблица1[[#This Row],[ЦЕНА СО СКИДКОЙ, €2]]*$H$1</f>
        <v>14002.500000000002</v>
      </c>
      <c r="I1499" s="22"/>
    </row>
    <row r="1500" spans="1:9" ht="21.6" x14ac:dyDescent="0.3">
      <c r="A1500" s="31" t="s">
        <v>2693</v>
      </c>
      <c r="B1500" s="32" t="s">
        <v>2789</v>
      </c>
      <c r="C1500" s="33" t="s">
        <v>2790</v>
      </c>
      <c r="D1500" s="24">
        <v>22.4</v>
      </c>
      <c r="E1500" s="24">
        <f>MROUND(Таблица1[[#This Row],[BRUTTO, €]]*1.15,0.05)</f>
        <v>25.75</v>
      </c>
      <c r="F1500" s="20">
        <f>MROUND(Таблица1[[#This Row],[BRUTTO, €]]*1.4,0.05)</f>
        <v>31.35</v>
      </c>
      <c r="G1500" s="24">
        <f>Таблица1[[#This Row],[ЦЕНА В МОСКВЕ, €]]-Таблица1[[#This Row],[ЦЕНА В МОСКВЕ, €]]*$I$2</f>
        <v>31.35</v>
      </c>
      <c r="H1500" s="41">
        <f>Таблица1[[#This Row],[ЦЕНА СО СКИДКОЙ, €2]]*$H$1</f>
        <v>2351.25</v>
      </c>
      <c r="I1500" s="22"/>
    </row>
    <row r="1501" spans="1:9" ht="21.6" x14ac:dyDescent="0.3">
      <c r="A1501" s="31" t="s">
        <v>2693</v>
      </c>
      <c r="B1501" s="32" t="s">
        <v>2791</v>
      </c>
      <c r="C1501" s="33" t="s">
        <v>2792</v>
      </c>
      <c r="D1501" s="24">
        <v>4.95</v>
      </c>
      <c r="E1501" s="24">
        <f>MROUND(Таблица1[[#This Row],[BRUTTO, €]]*1.15,0.05)</f>
        <v>5.7</v>
      </c>
      <c r="F1501" s="20">
        <f>MROUND(Таблица1[[#This Row],[BRUTTO, €]]*1.4,0.05)</f>
        <v>6.95</v>
      </c>
      <c r="G1501" s="24">
        <f>Таблица1[[#This Row],[ЦЕНА В МОСКВЕ, €]]-Таблица1[[#This Row],[ЦЕНА В МОСКВЕ, €]]*$I$2</f>
        <v>6.95</v>
      </c>
      <c r="H1501" s="41">
        <f>Таблица1[[#This Row],[ЦЕНА СО СКИДКОЙ, €2]]*$H$1</f>
        <v>521.25</v>
      </c>
      <c r="I1501" s="22"/>
    </row>
    <row r="1502" spans="1:9" ht="21.6" x14ac:dyDescent="0.3">
      <c r="A1502" s="31" t="s">
        <v>2693</v>
      </c>
      <c r="B1502" s="32" t="s">
        <v>2777</v>
      </c>
      <c r="C1502" s="33" t="s">
        <v>2778</v>
      </c>
      <c r="D1502" s="24">
        <v>20.8</v>
      </c>
      <c r="E1502" s="24">
        <f>MROUND(Таблица1[[#This Row],[BRUTTO, €]]*1.15,0.05)</f>
        <v>23.900000000000002</v>
      </c>
      <c r="F1502" s="20">
        <f>MROUND(Таблица1[[#This Row],[BRUTTO, €]]*1.4,0.05)</f>
        <v>29.1</v>
      </c>
      <c r="G1502" s="24">
        <f>Таблица1[[#This Row],[ЦЕНА В МОСКВЕ, €]]-Таблица1[[#This Row],[ЦЕНА В МОСКВЕ, €]]*$I$2</f>
        <v>29.1</v>
      </c>
      <c r="H1502" s="41">
        <f>Таблица1[[#This Row],[ЦЕНА СО СКИДКОЙ, €2]]*$H$1</f>
        <v>2182.5</v>
      </c>
      <c r="I1502" s="22"/>
    </row>
    <row r="1503" spans="1:9" ht="21.6" x14ac:dyDescent="0.3">
      <c r="A1503" s="31" t="s">
        <v>2693</v>
      </c>
      <c r="B1503" s="32" t="s">
        <v>2779</v>
      </c>
      <c r="C1503" s="33" t="s">
        <v>2780</v>
      </c>
      <c r="D1503" s="24">
        <v>6.2</v>
      </c>
      <c r="E1503" s="24">
        <f>MROUND(Таблица1[[#This Row],[BRUTTO, €]]*1.15,0.05)</f>
        <v>7.15</v>
      </c>
      <c r="F1503" s="20">
        <f>MROUND(Таблица1[[#This Row],[BRUTTO, €]]*1.4,0.05)</f>
        <v>8.7000000000000011</v>
      </c>
      <c r="G1503" s="24">
        <f>Таблица1[[#This Row],[ЦЕНА В МОСКВЕ, €]]-Таблица1[[#This Row],[ЦЕНА В МОСКВЕ, €]]*$I$2</f>
        <v>8.7000000000000011</v>
      </c>
      <c r="H1503" s="41">
        <f>Таблица1[[#This Row],[ЦЕНА СО СКИДКОЙ, €2]]*$H$1</f>
        <v>652.50000000000011</v>
      </c>
      <c r="I1503" s="22"/>
    </row>
    <row r="1504" spans="1:9" ht="21.6" x14ac:dyDescent="0.3">
      <c r="A1504" s="31" t="s">
        <v>2693</v>
      </c>
      <c r="B1504" s="32" t="s">
        <v>2781</v>
      </c>
      <c r="C1504" s="33" t="s">
        <v>2782</v>
      </c>
      <c r="D1504" s="24">
        <v>26.45</v>
      </c>
      <c r="E1504" s="24">
        <f>MROUND(Таблица1[[#This Row],[BRUTTO, €]]*1.15,0.05)</f>
        <v>30.400000000000002</v>
      </c>
      <c r="F1504" s="20">
        <f>MROUND(Таблица1[[#This Row],[BRUTTO, €]]*1.4,0.05)</f>
        <v>37.050000000000004</v>
      </c>
      <c r="G1504" s="24">
        <f>Таблица1[[#This Row],[ЦЕНА В МОСКВЕ, €]]-Таблица1[[#This Row],[ЦЕНА В МОСКВЕ, €]]*$I$2</f>
        <v>37.050000000000004</v>
      </c>
      <c r="H1504" s="41">
        <f>Таблица1[[#This Row],[ЦЕНА СО СКИДКОЙ, €2]]*$H$1</f>
        <v>2778.7500000000005</v>
      </c>
      <c r="I1504" s="22"/>
    </row>
    <row r="1505" spans="1:9" ht="21.6" x14ac:dyDescent="0.3">
      <c r="A1505" s="31" t="s">
        <v>2693</v>
      </c>
      <c r="B1505" s="32" t="s">
        <v>2783</v>
      </c>
      <c r="C1505" s="33" t="s">
        <v>2784</v>
      </c>
      <c r="D1505" s="24">
        <v>9.9</v>
      </c>
      <c r="E1505" s="24">
        <f>MROUND(Таблица1[[#This Row],[BRUTTO, €]]*1.15,0.05)</f>
        <v>11.4</v>
      </c>
      <c r="F1505" s="20">
        <f>MROUND(Таблица1[[#This Row],[BRUTTO, €]]*1.4,0.05)</f>
        <v>13.850000000000001</v>
      </c>
      <c r="G1505" s="24">
        <f>Таблица1[[#This Row],[ЦЕНА В МОСКВЕ, €]]-Таблица1[[#This Row],[ЦЕНА В МОСКВЕ, €]]*$I$2</f>
        <v>13.850000000000001</v>
      </c>
      <c r="H1505" s="41">
        <f>Таблица1[[#This Row],[ЦЕНА СО СКИДКОЙ, €2]]*$H$1</f>
        <v>1038.75</v>
      </c>
      <c r="I1505" s="22"/>
    </row>
    <row r="1506" spans="1:9" ht="21.6" x14ac:dyDescent="0.3">
      <c r="A1506" s="31" t="s">
        <v>2693</v>
      </c>
      <c r="B1506" s="32" t="s">
        <v>2795</v>
      </c>
      <c r="C1506" s="33" t="s">
        <v>2796</v>
      </c>
      <c r="D1506" s="24">
        <v>20.5</v>
      </c>
      <c r="E1506" s="24">
        <f>MROUND(Таблица1[[#This Row],[BRUTTO, €]]*1.15,0.05)</f>
        <v>23.55</v>
      </c>
      <c r="F1506" s="20">
        <f>MROUND(Таблица1[[#This Row],[BRUTTO, €]]*1.4,0.05)</f>
        <v>28.700000000000003</v>
      </c>
      <c r="G1506" s="24">
        <f>Таблица1[[#This Row],[ЦЕНА В МОСКВЕ, €]]-Таблица1[[#This Row],[ЦЕНА В МОСКВЕ, €]]*$I$2</f>
        <v>28.700000000000003</v>
      </c>
      <c r="H1506" s="41">
        <f>Таблица1[[#This Row],[ЦЕНА СО СКИДКОЙ, €2]]*$H$1</f>
        <v>2152.5</v>
      </c>
      <c r="I1506" s="22"/>
    </row>
    <row r="1507" spans="1:9" ht="21.6" x14ac:dyDescent="0.3">
      <c r="A1507" s="31" t="s">
        <v>2693</v>
      </c>
      <c r="B1507" s="32" t="s">
        <v>2785</v>
      </c>
      <c r="C1507" s="33" t="s">
        <v>2786</v>
      </c>
      <c r="D1507" s="24">
        <v>18.649999999999999</v>
      </c>
      <c r="E1507" s="24">
        <f>MROUND(Таблица1[[#This Row],[BRUTTO, €]]*1.15,0.05)</f>
        <v>21.450000000000003</v>
      </c>
      <c r="F1507" s="20">
        <f>MROUND(Таблица1[[#This Row],[BRUTTO, €]]*1.4,0.05)</f>
        <v>26.1</v>
      </c>
      <c r="G1507" s="24">
        <f>Таблица1[[#This Row],[ЦЕНА В МОСКВЕ, €]]-Таблица1[[#This Row],[ЦЕНА В МОСКВЕ, €]]*$I$2</f>
        <v>26.1</v>
      </c>
      <c r="H1507" s="41">
        <f>Таблица1[[#This Row],[ЦЕНА СО СКИДКОЙ, €2]]*$H$1</f>
        <v>1957.5</v>
      </c>
      <c r="I1507" s="22"/>
    </row>
    <row r="1508" spans="1:9" ht="21.6" x14ac:dyDescent="0.3">
      <c r="A1508" s="31" t="s">
        <v>2693</v>
      </c>
      <c r="B1508" s="32" t="s">
        <v>2787</v>
      </c>
      <c r="C1508" s="33" t="s">
        <v>2788</v>
      </c>
      <c r="D1508" s="24">
        <v>5.15</v>
      </c>
      <c r="E1508" s="24">
        <f>MROUND(Таблица1[[#This Row],[BRUTTO, €]]*1.15,0.05)</f>
        <v>5.9</v>
      </c>
      <c r="F1508" s="20">
        <f>MROUND(Таблица1[[#This Row],[BRUTTO, €]]*1.4,0.05)</f>
        <v>7.2</v>
      </c>
      <c r="G1508" s="24">
        <f>Таблица1[[#This Row],[ЦЕНА В МОСКВЕ, €]]-Таблица1[[#This Row],[ЦЕНА В МОСКВЕ, €]]*$I$2</f>
        <v>7.2</v>
      </c>
      <c r="H1508" s="41">
        <f>Таблица1[[#This Row],[ЦЕНА СО СКИДКОЙ, €2]]*$H$1</f>
        <v>540</v>
      </c>
      <c r="I1508" s="22"/>
    </row>
    <row r="1509" spans="1:9" ht="31.8" x14ac:dyDescent="0.3">
      <c r="A1509" s="31" t="s">
        <v>2693</v>
      </c>
      <c r="B1509" s="32" t="s">
        <v>2793</v>
      </c>
      <c r="C1509" s="33" t="s">
        <v>2794</v>
      </c>
      <c r="D1509" s="24">
        <v>31.75</v>
      </c>
      <c r="E1509" s="24">
        <f>MROUND(Таблица1[[#This Row],[BRUTTO, €]]*1.15,0.05)</f>
        <v>36.5</v>
      </c>
      <c r="F1509" s="20">
        <f>MROUND(Таблица1[[#This Row],[BRUTTO, €]]*1.4,0.05)</f>
        <v>44.45</v>
      </c>
      <c r="G1509" s="24">
        <f>Таблица1[[#This Row],[ЦЕНА В МОСКВЕ, €]]-Таблица1[[#This Row],[ЦЕНА В МОСКВЕ, €]]*$I$2</f>
        <v>44.45</v>
      </c>
      <c r="H1509" s="41">
        <f>Таблица1[[#This Row],[ЦЕНА СО СКИДКОЙ, €2]]*$H$1</f>
        <v>3333.75</v>
      </c>
      <c r="I1509" s="22"/>
    </row>
    <row r="1510" spans="1:9" x14ac:dyDescent="0.3">
      <c r="A1510" s="31" t="s">
        <v>2693</v>
      </c>
      <c r="B1510" s="32" t="s">
        <v>2805</v>
      </c>
      <c r="C1510" s="33" t="s">
        <v>2806</v>
      </c>
      <c r="D1510" s="24">
        <v>27.4</v>
      </c>
      <c r="E1510" s="24">
        <f>MROUND(Таблица1[[#This Row],[BRUTTO, €]]*1.15,0.05)</f>
        <v>31.5</v>
      </c>
      <c r="F1510" s="20">
        <f>MROUND(Таблица1[[#This Row],[BRUTTO, €]]*1.4,0.05)</f>
        <v>38.35</v>
      </c>
      <c r="G1510" s="24">
        <f>Таблица1[[#This Row],[ЦЕНА В МОСКВЕ, €]]-Таблица1[[#This Row],[ЦЕНА В МОСКВЕ, €]]*$I$2</f>
        <v>38.35</v>
      </c>
      <c r="H1510" s="41">
        <f>Таблица1[[#This Row],[ЦЕНА СО СКИДКОЙ, €2]]*$H$1</f>
        <v>2876.25</v>
      </c>
      <c r="I1510" s="22"/>
    </row>
    <row r="1511" spans="1:9" ht="21.6" x14ac:dyDescent="0.3">
      <c r="A1511" s="31" t="s">
        <v>2693</v>
      </c>
      <c r="B1511" s="32" t="s">
        <v>2797</v>
      </c>
      <c r="C1511" s="33" t="s">
        <v>2798</v>
      </c>
      <c r="D1511" s="24">
        <v>62.9</v>
      </c>
      <c r="E1511" s="24">
        <f>MROUND(Таблица1[[#This Row],[BRUTTO, €]]*1.15,0.05)</f>
        <v>72.350000000000009</v>
      </c>
      <c r="F1511" s="20">
        <f>MROUND(Таблица1[[#This Row],[BRUTTO, €]]*1.4,0.05)</f>
        <v>88.050000000000011</v>
      </c>
      <c r="G1511" s="24">
        <f>Таблица1[[#This Row],[ЦЕНА В МОСКВЕ, €]]-Таблица1[[#This Row],[ЦЕНА В МОСКВЕ, €]]*$I$2</f>
        <v>88.050000000000011</v>
      </c>
      <c r="H1511" s="41">
        <f>Таблица1[[#This Row],[ЦЕНА СО СКИДКОЙ, €2]]*$H$1</f>
        <v>6603.7500000000009</v>
      </c>
      <c r="I1511" s="22"/>
    </row>
    <row r="1512" spans="1:9" ht="21.6" x14ac:dyDescent="0.3">
      <c r="A1512" s="31" t="s">
        <v>2693</v>
      </c>
      <c r="B1512" s="32" t="s">
        <v>2799</v>
      </c>
      <c r="C1512" s="33" t="s">
        <v>2800</v>
      </c>
      <c r="D1512" s="24">
        <v>62.9</v>
      </c>
      <c r="E1512" s="24">
        <f>MROUND(Таблица1[[#This Row],[BRUTTO, €]]*1.15,0.05)</f>
        <v>72.350000000000009</v>
      </c>
      <c r="F1512" s="20">
        <f>MROUND(Таблица1[[#This Row],[BRUTTO, €]]*1.4,0.05)</f>
        <v>88.050000000000011</v>
      </c>
      <c r="G1512" s="24">
        <f>Таблица1[[#This Row],[ЦЕНА В МОСКВЕ, €]]-Таблица1[[#This Row],[ЦЕНА В МОСКВЕ, €]]*$I$2</f>
        <v>88.050000000000011</v>
      </c>
      <c r="H1512" s="41">
        <f>Таблица1[[#This Row],[ЦЕНА СО СКИДКОЙ, €2]]*$H$1</f>
        <v>6603.7500000000009</v>
      </c>
      <c r="I1512" s="22"/>
    </row>
    <row r="1513" spans="1:9" ht="21.6" x14ac:dyDescent="0.3">
      <c r="A1513" s="31" t="s">
        <v>2693</v>
      </c>
      <c r="B1513" s="32" t="s">
        <v>2801</v>
      </c>
      <c r="C1513" s="33" t="s">
        <v>2802</v>
      </c>
      <c r="D1513" s="24">
        <v>54.45</v>
      </c>
      <c r="E1513" s="24">
        <f>MROUND(Таблица1[[#This Row],[BRUTTO, €]]*1.15,0.05)</f>
        <v>62.6</v>
      </c>
      <c r="F1513" s="20">
        <f>MROUND(Таблица1[[#This Row],[BRUTTO, €]]*1.4,0.05)</f>
        <v>76.25</v>
      </c>
      <c r="G1513" s="24">
        <f>Таблица1[[#This Row],[ЦЕНА В МОСКВЕ, €]]-Таблица1[[#This Row],[ЦЕНА В МОСКВЕ, €]]*$I$2</f>
        <v>76.25</v>
      </c>
      <c r="H1513" s="41">
        <f>Таблица1[[#This Row],[ЦЕНА СО СКИДКОЙ, €2]]*$H$1</f>
        <v>5718.75</v>
      </c>
      <c r="I1513" s="22"/>
    </row>
    <row r="1514" spans="1:9" ht="21.6" x14ac:dyDescent="0.3">
      <c r="A1514" s="31" t="s">
        <v>2693</v>
      </c>
      <c r="B1514" s="32" t="s">
        <v>2803</v>
      </c>
      <c r="C1514" s="33" t="s">
        <v>2804</v>
      </c>
      <c r="D1514" s="24">
        <v>54.45</v>
      </c>
      <c r="E1514" s="24">
        <f>MROUND(Таблица1[[#This Row],[BRUTTO, €]]*1.15,0.05)</f>
        <v>62.6</v>
      </c>
      <c r="F1514" s="20">
        <f>MROUND(Таблица1[[#This Row],[BRUTTO, €]]*1.4,0.05)</f>
        <v>76.25</v>
      </c>
      <c r="G1514" s="24">
        <f>Таблица1[[#This Row],[ЦЕНА В МОСКВЕ, €]]-Таблица1[[#This Row],[ЦЕНА В МОСКВЕ, €]]*$I$2</f>
        <v>76.25</v>
      </c>
      <c r="H1514" s="41">
        <f>Таблица1[[#This Row],[ЦЕНА СО СКИДКОЙ, €2]]*$H$1</f>
        <v>5718.75</v>
      </c>
      <c r="I1514" s="22"/>
    </row>
    <row r="1515" spans="1:9" ht="21.6" x14ac:dyDescent="0.3">
      <c r="A1515" s="31" t="s">
        <v>2693</v>
      </c>
      <c r="B1515" s="32" t="s">
        <v>2702</v>
      </c>
      <c r="C1515" s="33" t="s">
        <v>2703</v>
      </c>
      <c r="D1515" s="24">
        <v>89.9</v>
      </c>
      <c r="E1515" s="24">
        <f>MROUND(Таблица1[[#This Row],[BRUTTO, €]]*1.15,0.05)</f>
        <v>103.4</v>
      </c>
      <c r="F1515" s="20">
        <f>MROUND(Таблица1[[#This Row],[BRUTTO, €]]*1.4,0.05)</f>
        <v>125.85000000000001</v>
      </c>
      <c r="G1515" s="24">
        <f>Таблица1[[#This Row],[ЦЕНА В МОСКВЕ, €]]-Таблица1[[#This Row],[ЦЕНА В МОСКВЕ, €]]*$I$2</f>
        <v>125.85000000000001</v>
      </c>
      <c r="H1515" s="41">
        <f>Таблица1[[#This Row],[ЦЕНА СО СКИДКОЙ, €2]]*$H$1</f>
        <v>9438.75</v>
      </c>
      <c r="I1515" s="22"/>
    </row>
    <row r="1516" spans="1:9" ht="21.6" x14ac:dyDescent="0.3">
      <c r="A1516" s="31" t="s">
        <v>2693</v>
      </c>
      <c r="B1516" s="32" t="s">
        <v>2704</v>
      </c>
      <c r="C1516" s="33" t="s">
        <v>2705</v>
      </c>
      <c r="D1516" s="24">
        <v>89.9</v>
      </c>
      <c r="E1516" s="24">
        <f>MROUND(Таблица1[[#This Row],[BRUTTO, €]]*1.15,0.05)</f>
        <v>103.4</v>
      </c>
      <c r="F1516" s="20">
        <f>MROUND(Таблица1[[#This Row],[BRUTTO, €]]*1.4,0.05)</f>
        <v>125.85000000000001</v>
      </c>
      <c r="G1516" s="24">
        <f>Таблица1[[#This Row],[ЦЕНА В МОСКВЕ, €]]-Таблица1[[#This Row],[ЦЕНА В МОСКВЕ, €]]*$I$2</f>
        <v>125.85000000000001</v>
      </c>
      <c r="H1516" s="41">
        <f>Таблица1[[#This Row],[ЦЕНА СО СКИДКОЙ, €2]]*$H$1</f>
        <v>9438.75</v>
      </c>
      <c r="I1516" s="22"/>
    </row>
    <row r="1517" spans="1:9" ht="21.6" x14ac:dyDescent="0.3">
      <c r="A1517" s="31" t="s">
        <v>2693</v>
      </c>
      <c r="B1517" s="32" t="s">
        <v>2698</v>
      </c>
      <c r="C1517" s="33" t="s">
        <v>2699</v>
      </c>
      <c r="D1517" s="24">
        <v>45.2</v>
      </c>
      <c r="E1517" s="24">
        <f>MROUND(Таблица1[[#This Row],[BRUTTO, €]]*1.15,0.05)</f>
        <v>52</v>
      </c>
      <c r="F1517" s="20">
        <f>MROUND(Таблица1[[#This Row],[BRUTTO, €]]*1.4,0.05)</f>
        <v>63.300000000000004</v>
      </c>
      <c r="G1517" s="24">
        <f>Таблица1[[#This Row],[ЦЕНА В МОСКВЕ, €]]-Таблица1[[#This Row],[ЦЕНА В МОСКВЕ, €]]*$I$2</f>
        <v>63.300000000000004</v>
      </c>
      <c r="H1517" s="41">
        <f>Таблица1[[#This Row],[ЦЕНА СО СКИДКОЙ, €2]]*$H$1</f>
        <v>4747.5</v>
      </c>
      <c r="I1517" s="22"/>
    </row>
    <row r="1518" spans="1:9" ht="21.6" x14ac:dyDescent="0.3">
      <c r="A1518" s="31" t="s">
        <v>2693</v>
      </c>
      <c r="B1518" s="32" t="s">
        <v>2700</v>
      </c>
      <c r="C1518" s="33" t="s">
        <v>2701</v>
      </c>
      <c r="D1518" s="24">
        <v>45.2</v>
      </c>
      <c r="E1518" s="24">
        <f>MROUND(Таблица1[[#This Row],[BRUTTO, €]]*1.15,0.05)</f>
        <v>52</v>
      </c>
      <c r="F1518" s="20">
        <f>MROUND(Таблица1[[#This Row],[BRUTTO, €]]*1.4,0.05)</f>
        <v>63.300000000000004</v>
      </c>
      <c r="G1518" s="24">
        <f>Таблица1[[#This Row],[ЦЕНА В МОСКВЕ, €]]-Таблица1[[#This Row],[ЦЕНА В МОСКВЕ, €]]*$I$2</f>
        <v>63.300000000000004</v>
      </c>
      <c r="H1518" s="41">
        <f>Таблица1[[#This Row],[ЦЕНА СО СКИДКОЙ, €2]]*$H$1</f>
        <v>4747.5</v>
      </c>
      <c r="I1518" s="22"/>
    </row>
    <row r="1519" spans="1:9" ht="21.6" x14ac:dyDescent="0.3">
      <c r="A1519" s="31" t="s">
        <v>2693</v>
      </c>
      <c r="B1519" s="32" t="s">
        <v>2726</v>
      </c>
      <c r="C1519" s="33" t="s">
        <v>2727</v>
      </c>
      <c r="D1519" s="24">
        <v>48.15</v>
      </c>
      <c r="E1519" s="24">
        <f>MROUND(Таблица1[[#This Row],[BRUTTO, €]]*1.15,0.05)</f>
        <v>55.35</v>
      </c>
      <c r="F1519" s="20">
        <f>MROUND(Таблица1[[#This Row],[BRUTTO, €]]*1.4,0.05)</f>
        <v>67.400000000000006</v>
      </c>
      <c r="G1519" s="24">
        <f>Таблица1[[#This Row],[ЦЕНА В МОСКВЕ, €]]-Таблица1[[#This Row],[ЦЕНА В МОСКВЕ, €]]*$I$2</f>
        <v>67.400000000000006</v>
      </c>
      <c r="H1519" s="41">
        <f>Таблица1[[#This Row],[ЦЕНА СО СКИДКОЙ, €2]]*$H$1</f>
        <v>5055</v>
      </c>
      <c r="I1519" s="22"/>
    </row>
    <row r="1520" spans="1:9" ht="21.6" x14ac:dyDescent="0.3">
      <c r="A1520" s="31" t="s">
        <v>2693</v>
      </c>
      <c r="B1520" s="32" t="s">
        <v>2728</v>
      </c>
      <c r="C1520" s="33" t="s">
        <v>2729</v>
      </c>
      <c r="D1520" s="24">
        <v>48.15</v>
      </c>
      <c r="E1520" s="24">
        <f>MROUND(Таблица1[[#This Row],[BRUTTO, €]]*1.15,0.05)</f>
        <v>55.35</v>
      </c>
      <c r="F1520" s="20">
        <f>MROUND(Таблица1[[#This Row],[BRUTTO, €]]*1.4,0.05)</f>
        <v>67.400000000000006</v>
      </c>
      <c r="G1520" s="24">
        <f>Таблица1[[#This Row],[ЦЕНА В МОСКВЕ, €]]-Таблица1[[#This Row],[ЦЕНА В МОСКВЕ, €]]*$I$2</f>
        <v>67.400000000000006</v>
      </c>
      <c r="H1520" s="41">
        <f>Таблица1[[#This Row],[ЦЕНА СО СКИДКОЙ, €2]]*$H$1</f>
        <v>5055</v>
      </c>
      <c r="I1520" s="22"/>
    </row>
    <row r="1521" spans="1:9" ht="31.8" x14ac:dyDescent="0.3">
      <c r="A1521" s="31" t="s">
        <v>2693</v>
      </c>
      <c r="B1521" s="32" t="s">
        <v>2716</v>
      </c>
      <c r="C1521" s="33" t="s">
        <v>2717</v>
      </c>
      <c r="D1521" s="24">
        <v>41.6</v>
      </c>
      <c r="E1521" s="24">
        <f>MROUND(Таблица1[[#This Row],[BRUTTO, €]]*1.15,0.05)</f>
        <v>47.85</v>
      </c>
      <c r="F1521" s="20">
        <f>MROUND(Таблица1[[#This Row],[BRUTTO, €]]*1.4,0.05)</f>
        <v>58.25</v>
      </c>
      <c r="G1521" s="24">
        <f>Таблица1[[#This Row],[ЦЕНА В МОСКВЕ, €]]-Таблица1[[#This Row],[ЦЕНА В МОСКВЕ, €]]*$I$2</f>
        <v>58.25</v>
      </c>
      <c r="H1521" s="41">
        <f>Таблица1[[#This Row],[ЦЕНА СО СКИДКОЙ, €2]]*$H$1</f>
        <v>4368.75</v>
      </c>
      <c r="I1521" s="22"/>
    </row>
    <row r="1522" spans="1:9" ht="31.8" x14ac:dyDescent="0.3">
      <c r="A1522" s="31" t="s">
        <v>2693</v>
      </c>
      <c r="B1522" s="32" t="s">
        <v>2718</v>
      </c>
      <c r="C1522" s="33" t="s">
        <v>2719</v>
      </c>
      <c r="D1522" s="24">
        <v>32.6</v>
      </c>
      <c r="E1522" s="24">
        <f>MROUND(Таблица1[[#This Row],[BRUTTO, €]]*1.15,0.05)</f>
        <v>37.5</v>
      </c>
      <c r="F1522" s="20">
        <f>MROUND(Таблица1[[#This Row],[BRUTTO, €]]*1.4,0.05)</f>
        <v>45.650000000000006</v>
      </c>
      <c r="G1522" s="24">
        <f>Таблица1[[#This Row],[ЦЕНА В МОСКВЕ, €]]-Таблица1[[#This Row],[ЦЕНА В МОСКВЕ, €]]*$I$2</f>
        <v>45.650000000000006</v>
      </c>
      <c r="H1522" s="41">
        <f>Таблица1[[#This Row],[ЦЕНА СО СКИДКОЙ, €2]]*$H$1</f>
        <v>3423.7500000000005</v>
      </c>
      <c r="I1522" s="22"/>
    </row>
    <row r="1523" spans="1:9" ht="31.8" x14ac:dyDescent="0.3">
      <c r="A1523" s="31" t="s">
        <v>2693</v>
      </c>
      <c r="B1523" s="32" t="s">
        <v>2720</v>
      </c>
      <c r="C1523" s="33" t="s">
        <v>2721</v>
      </c>
      <c r="D1523" s="24">
        <v>87.05</v>
      </c>
      <c r="E1523" s="24">
        <f>MROUND(Таблица1[[#This Row],[BRUTTO, €]]*1.15,0.05)</f>
        <v>100.10000000000001</v>
      </c>
      <c r="F1523" s="20">
        <f>MROUND(Таблица1[[#This Row],[BRUTTO, €]]*1.4,0.05)</f>
        <v>121.85000000000001</v>
      </c>
      <c r="G1523" s="24">
        <f>Таблица1[[#This Row],[ЦЕНА В МОСКВЕ, €]]-Таблица1[[#This Row],[ЦЕНА В МОСКВЕ, €]]*$I$2</f>
        <v>121.85000000000001</v>
      </c>
      <c r="H1523" s="41">
        <f>Таблица1[[#This Row],[ЦЕНА СО СКИДКОЙ, €2]]*$H$1</f>
        <v>9138.75</v>
      </c>
      <c r="I1523" s="22"/>
    </row>
    <row r="1524" spans="1:9" ht="31.8" x14ac:dyDescent="0.3">
      <c r="A1524" s="31" t="s">
        <v>2693</v>
      </c>
      <c r="B1524" s="32" t="s">
        <v>2722</v>
      </c>
      <c r="C1524" s="33" t="s">
        <v>2723</v>
      </c>
      <c r="D1524" s="24">
        <v>79.2</v>
      </c>
      <c r="E1524" s="24">
        <f>MROUND(Таблица1[[#This Row],[BRUTTO, €]]*1.15,0.05)</f>
        <v>91.100000000000009</v>
      </c>
      <c r="F1524" s="20">
        <f>MROUND(Таблица1[[#This Row],[BRUTTO, €]]*1.4,0.05)</f>
        <v>110.9</v>
      </c>
      <c r="G1524" s="24">
        <f>Таблица1[[#This Row],[ЦЕНА В МОСКВЕ, €]]-Таблица1[[#This Row],[ЦЕНА В МОСКВЕ, €]]*$I$2</f>
        <v>110.9</v>
      </c>
      <c r="H1524" s="41">
        <f>Таблица1[[#This Row],[ЦЕНА СО СКИДКОЙ, €2]]*$H$1</f>
        <v>8317.5</v>
      </c>
      <c r="I1524" s="22"/>
    </row>
    <row r="1525" spans="1:9" ht="21.6" x14ac:dyDescent="0.3">
      <c r="A1525" s="31" t="s">
        <v>2693</v>
      </c>
      <c r="B1525" s="32" t="s">
        <v>2724</v>
      </c>
      <c r="C1525" s="33" t="s">
        <v>2725</v>
      </c>
      <c r="D1525" s="24">
        <v>167.75</v>
      </c>
      <c r="E1525" s="24">
        <f>MROUND(Таблица1[[#This Row],[BRUTTO, €]]*1.15,0.05)</f>
        <v>192.9</v>
      </c>
      <c r="F1525" s="20">
        <f>MROUND(Таблица1[[#This Row],[BRUTTO, €]]*1.4,0.05)</f>
        <v>234.85000000000002</v>
      </c>
      <c r="G1525" s="24">
        <f>Таблица1[[#This Row],[ЦЕНА В МОСКВЕ, €]]-Таблица1[[#This Row],[ЦЕНА В МОСКВЕ, €]]*$I$2</f>
        <v>234.85000000000002</v>
      </c>
      <c r="H1525" s="41">
        <f>Таблица1[[#This Row],[ЦЕНА СО СКИДКОЙ, €2]]*$H$1</f>
        <v>17613.75</v>
      </c>
      <c r="I1525" s="22"/>
    </row>
    <row r="1526" spans="1:9" x14ac:dyDescent="0.3">
      <c r="A1526" s="31" t="s">
        <v>2693</v>
      </c>
      <c r="B1526" s="32" t="s">
        <v>2696</v>
      </c>
      <c r="C1526" s="33" t="s">
        <v>2697</v>
      </c>
      <c r="D1526" s="24">
        <v>273.64999999999998</v>
      </c>
      <c r="E1526" s="24">
        <f>MROUND(Таблица1[[#This Row],[BRUTTO, €]]*1.15,0.05)</f>
        <v>314.70000000000005</v>
      </c>
      <c r="F1526" s="20">
        <f>MROUND(Таблица1[[#This Row],[BRUTTO, €]]*1.4,0.05)</f>
        <v>383.1</v>
      </c>
      <c r="G1526" s="24">
        <f>Таблица1[[#This Row],[ЦЕНА В МОСКВЕ, €]]-Таблица1[[#This Row],[ЦЕНА В МОСКВЕ, €]]*$I$2</f>
        <v>383.1</v>
      </c>
      <c r="H1526" s="41">
        <f>Таблица1[[#This Row],[ЦЕНА СО СКИДКОЙ, €2]]*$H$1</f>
        <v>28732.5</v>
      </c>
      <c r="I1526" s="22"/>
    </row>
    <row r="1527" spans="1:9" ht="21.6" x14ac:dyDescent="0.3">
      <c r="A1527" s="31" t="s">
        <v>2693</v>
      </c>
      <c r="B1527" s="32" t="s">
        <v>2706</v>
      </c>
      <c r="C1527" s="33" t="s">
        <v>2707</v>
      </c>
      <c r="D1527" s="24">
        <v>504.85</v>
      </c>
      <c r="E1527" s="24">
        <f>MROUND(Таблица1[[#This Row],[BRUTTO, €]]*1.15,0.05)</f>
        <v>580.6</v>
      </c>
      <c r="F1527" s="20">
        <f>MROUND(Таблица1[[#This Row],[BRUTTO, €]]*1.4,0.05)</f>
        <v>706.80000000000007</v>
      </c>
      <c r="G1527" s="24">
        <f>Таблица1[[#This Row],[ЦЕНА В МОСКВЕ, €]]-Таблица1[[#This Row],[ЦЕНА В МОСКВЕ, €]]*$I$2</f>
        <v>706.80000000000007</v>
      </c>
      <c r="H1527" s="41">
        <f>Таблица1[[#This Row],[ЦЕНА СО СКИДКОЙ, €2]]*$H$1</f>
        <v>53010.000000000007</v>
      </c>
      <c r="I1527" s="22"/>
    </row>
    <row r="1528" spans="1:9" ht="31.8" x14ac:dyDescent="0.3">
      <c r="A1528" s="31" t="s">
        <v>2693</v>
      </c>
      <c r="B1528" s="32" t="s">
        <v>2694</v>
      </c>
      <c r="C1528" s="33" t="s">
        <v>2695</v>
      </c>
      <c r="D1528" s="24">
        <v>321.60000000000002</v>
      </c>
      <c r="E1528" s="24">
        <f>MROUND(Таблица1[[#This Row],[BRUTTO, €]]*1.15,0.05)</f>
        <v>369.85</v>
      </c>
      <c r="F1528" s="20">
        <f>MROUND(Таблица1[[#This Row],[BRUTTO, €]]*1.4,0.05)</f>
        <v>450.25</v>
      </c>
      <c r="G1528" s="24">
        <f>Таблица1[[#This Row],[ЦЕНА В МОСКВЕ, €]]-Таблица1[[#This Row],[ЦЕНА В МОСКВЕ, €]]*$I$2</f>
        <v>450.25</v>
      </c>
      <c r="H1528" s="41">
        <f>Таблица1[[#This Row],[ЦЕНА СО СКИДКОЙ, €2]]*$H$1</f>
        <v>33768.75</v>
      </c>
      <c r="I1528" s="22"/>
    </row>
    <row r="1529" spans="1:9" x14ac:dyDescent="0.3">
      <c r="A1529" s="31" t="s">
        <v>2693</v>
      </c>
      <c r="B1529" s="32" t="s">
        <v>2730</v>
      </c>
      <c r="C1529" s="33" t="s">
        <v>2731</v>
      </c>
      <c r="D1529" s="24">
        <v>17.55</v>
      </c>
      <c r="E1529" s="24">
        <f>MROUND(Таблица1[[#This Row],[BRUTTO, €]]*1.15,0.05)</f>
        <v>20.200000000000003</v>
      </c>
      <c r="F1529" s="20">
        <f>MROUND(Таблица1[[#This Row],[BRUTTO, €]]*1.4,0.05)</f>
        <v>24.55</v>
      </c>
      <c r="G1529" s="24">
        <f>Таблица1[[#This Row],[ЦЕНА В МОСКВЕ, €]]-Таблица1[[#This Row],[ЦЕНА В МОСКВЕ, €]]*$I$2</f>
        <v>24.55</v>
      </c>
      <c r="H1529" s="41">
        <f>Таблица1[[#This Row],[ЦЕНА СО СКИДКОЙ, €2]]*$H$1</f>
        <v>1841.25</v>
      </c>
      <c r="I1529" s="22"/>
    </row>
    <row r="1530" spans="1:9" x14ac:dyDescent="0.3">
      <c r="A1530" s="31" t="s">
        <v>2693</v>
      </c>
      <c r="B1530" s="32" t="s">
        <v>2732</v>
      </c>
      <c r="C1530" s="33" t="s">
        <v>2733</v>
      </c>
      <c r="D1530" s="24">
        <v>5.8</v>
      </c>
      <c r="E1530" s="24">
        <f>MROUND(Таблица1[[#This Row],[BRUTTO, €]]*1.15,0.05)</f>
        <v>6.65</v>
      </c>
      <c r="F1530" s="20">
        <f>MROUND(Таблица1[[#This Row],[BRUTTO, €]]*1.4,0.05)</f>
        <v>8.1</v>
      </c>
      <c r="G1530" s="24">
        <f>Таблица1[[#This Row],[ЦЕНА В МОСКВЕ, €]]-Таблица1[[#This Row],[ЦЕНА В МОСКВЕ, €]]*$I$2</f>
        <v>8.1</v>
      </c>
      <c r="H1530" s="41">
        <f>Таблица1[[#This Row],[ЦЕНА СО СКИДКОЙ, €2]]*$H$1</f>
        <v>607.5</v>
      </c>
      <c r="I1530" s="22"/>
    </row>
    <row r="1531" spans="1:9" x14ac:dyDescent="0.3">
      <c r="A1531" s="31" t="s">
        <v>2693</v>
      </c>
      <c r="B1531" s="32" t="s">
        <v>2734</v>
      </c>
      <c r="C1531" s="33" t="s">
        <v>2735</v>
      </c>
      <c r="D1531" s="24">
        <v>6.15</v>
      </c>
      <c r="E1531" s="24">
        <f>MROUND(Таблица1[[#This Row],[BRUTTO, €]]*1.15,0.05)</f>
        <v>7.0500000000000007</v>
      </c>
      <c r="F1531" s="20">
        <f>MROUND(Таблица1[[#This Row],[BRUTTO, €]]*1.4,0.05)</f>
        <v>8.6</v>
      </c>
      <c r="G1531" s="24">
        <f>Таблица1[[#This Row],[ЦЕНА В МОСКВЕ, €]]-Таблица1[[#This Row],[ЦЕНА В МОСКВЕ, €]]*$I$2</f>
        <v>8.6</v>
      </c>
      <c r="H1531" s="41">
        <f>Таблица1[[#This Row],[ЦЕНА СО СКИДКОЙ, €2]]*$H$1</f>
        <v>645</v>
      </c>
      <c r="I1531" s="22"/>
    </row>
    <row r="1532" spans="1:9" ht="21.6" x14ac:dyDescent="0.3">
      <c r="A1532" s="31" t="s">
        <v>2693</v>
      </c>
      <c r="B1532" s="32" t="s">
        <v>2738</v>
      </c>
      <c r="C1532" s="33" t="s">
        <v>2739</v>
      </c>
      <c r="D1532" s="24">
        <v>26.35</v>
      </c>
      <c r="E1532" s="24">
        <f>MROUND(Таблица1[[#This Row],[BRUTTO, €]]*1.15,0.05)</f>
        <v>30.3</v>
      </c>
      <c r="F1532" s="20">
        <f>MROUND(Таблица1[[#This Row],[BRUTTO, €]]*1.4,0.05)</f>
        <v>36.9</v>
      </c>
      <c r="G1532" s="24">
        <f>Таблица1[[#This Row],[ЦЕНА В МОСКВЕ, €]]-Таблица1[[#This Row],[ЦЕНА В МОСКВЕ, €]]*$I$2</f>
        <v>36.9</v>
      </c>
      <c r="H1532" s="41">
        <f>Таблица1[[#This Row],[ЦЕНА СО СКИДКОЙ, €2]]*$H$1</f>
        <v>2767.5</v>
      </c>
      <c r="I1532" s="22"/>
    </row>
    <row r="1533" spans="1:9" x14ac:dyDescent="0.3">
      <c r="A1533" s="31" t="s">
        <v>2693</v>
      </c>
      <c r="B1533" s="32" t="s">
        <v>2736</v>
      </c>
      <c r="C1533" s="33" t="s">
        <v>2737</v>
      </c>
      <c r="D1533" s="24">
        <v>9.25</v>
      </c>
      <c r="E1533" s="24">
        <f>MROUND(Таблица1[[#This Row],[BRUTTO, €]]*1.15,0.05)</f>
        <v>10.65</v>
      </c>
      <c r="F1533" s="20">
        <f>MROUND(Таблица1[[#This Row],[BRUTTO, €]]*1.4,0.05)</f>
        <v>12.950000000000001</v>
      </c>
      <c r="G1533" s="24">
        <f>Таблица1[[#This Row],[ЦЕНА В МОСКВЕ, €]]-Таблица1[[#This Row],[ЦЕНА В МОСКВЕ, €]]*$I$2</f>
        <v>12.950000000000001</v>
      </c>
      <c r="H1533" s="41">
        <f>Таблица1[[#This Row],[ЦЕНА СО СКИДКОЙ, €2]]*$H$1</f>
        <v>971.25000000000011</v>
      </c>
      <c r="I1533" s="22"/>
    </row>
    <row r="1534" spans="1:9" x14ac:dyDescent="0.3">
      <c r="A1534" s="31" t="s">
        <v>2693</v>
      </c>
      <c r="B1534" s="32" t="s">
        <v>2760</v>
      </c>
      <c r="C1534" s="33" t="s">
        <v>3196</v>
      </c>
      <c r="D1534" s="24">
        <v>17.45</v>
      </c>
      <c r="E1534" s="24">
        <f>MROUND(Таблица1[[#This Row],[BRUTTO, €]]*1.15,0.05)</f>
        <v>20.05</v>
      </c>
      <c r="F1534" s="20">
        <f>MROUND(Таблица1[[#This Row],[BRUTTO, €]]*1.4,0.05)</f>
        <v>24.450000000000003</v>
      </c>
      <c r="G1534" s="24">
        <f>Таблица1[[#This Row],[ЦЕНА В МОСКВЕ, €]]-Таблица1[[#This Row],[ЦЕНА В МОСКВЕ, €]]*$I$2</f>
        <v>24.450000000000003</v>
      </c>
      <c r="H1534" s="41">
        <f>Таблица1[[#This Row],[ЦЕНА СО СКИДКОЙ, €2]]*$H$1</f>
        <v>1833.7500000000002</v>
      </c>
      <c r="I1534" s="22"/>
    </row>
    <row r="1535" spans="1:9" x14ac:dyDescent="0.3">
      <c r="A1535" s="31" t="s">
        <v>2693</v>
      </c>
      <c r="B1535" s="32" t="s">
        <v>2761</v>
      </c>
      <c r="C1535" s="33" t="s">
        <v>2762</v>
      </c>
      <c r="D1535" s="24">
        <v>35.9</v>
      </c>
      <c r="E1535" s="24">
        <f>MROUND(Таблица1[[#This Row],[BRUTTO, €]]*1.15,0.05)</f>
        <v>41.300000000000004</v>
      </c>
      <c r="F1535" s="20">
        <f>MROUND(Таблица1[[#This Row],[BRUTTO, €]]*1.4,0.05)</f>
        <v>50.25</v>
      </c>
      <c r="G1535" s="24">
        <f>Таблица1[[#This Row],[ЦЕНА В МОСКВЕ, €]]-Таблица1[[#This Row],[ЦЕНА В МОСКВЕ, €]]*$I$2</f>
        <v>50.25</v>
      </c>
      <c r="H1535" s="41">
        <f>Таблица1[[#This Row],[ЦЕНА СО СКИДКОЙ, €2]]*$H$1</f>
        <v>3768.75</v>
      </c>
      <c r="I1535" s="22"/>
    </row>
    <row r="1536" spans="1:9" ht="21.6" x14ac:dyDescent="0.3">
      <c r="A1536" s="31" t="s">
        <v>2693</v>
      </c>
      <c r="B1536" s="32" t="s">
        <v>2763</v>
      </c>
      <c r="C1536" s="33" t="s">
        <v>2764</v>
      </c>
      <c r="D1536" s="24">
        <v>46.5</v>
      </c>
      <c r="E1536" s="24">
        <f>MROUND(Таблица1[[#This Row],[BRUTTO, €]]*1.15,0.05)</f>
        <v>53.45</v>
      </c>
      <c r="F1536" s="20">
        <f>MROUND(Таблица1[[#This Row],[BRUTTO, €]]*1.4,0.05)</f>
        <v>65.100000000000009</v>
      </c>
      <c r="G1536" s="24">
        <f>Таблица1[[#This Row],[ЦЕНА В МОСКВЕ, €]]-Таблица1[[#This Row],[ЦЕНА В МОСКВЕ, €]]*$I$2</f>
        <v>65.100000000000009</v>
      </c>
      <c r="H1536" s="41">
        <f>Таблица1[[#This Row],[ЦЕНА СО СКИДКОЙ, €2]]*$H$1</f>
        <v>4882.5000000000009</v>
      </c>
      <c r="I1536" s="22"/>
    </row>
    <row r="1537" spans="1:9" ht="21.6" x14ac:dyDescent="0.3">
      <c r="A1537" s="31" t="s">
        <v>2693</v>
      </c>
      <c r="B1537" s="32" t="s">
        <v>2765</v>
      </c>
      <c r="C1537" s="33" t="s">
        <v>2766</v>
      </c>
      <c r="D1537" s="24">
        <v>46.5</v>
      </c>
      <c r="E1537" s="24">
        <f>MROUND(Таблица1[[#This Row],[BRUTTO, €]]*1.15,0.05)</f>
        <v>53.45</v>
      </c>
      <c r="F1537" s="20">
        <f>MROUND(Таблица1[[#This Row],[BRUTTO, €]]*1.4,0.05)</f>
        <v>65.100000000000009</v>
      </c>
      <c r="G1537" s="24">
        <f>Таблица1[[#This Row],[ЦЕНА В МОСКВЕ, €]]-Таблица1[[#This Row],[ЦЕНА В МОСКВЕ, €]]*$I$2</f>
        <v>65.100000000000009</v>
      </c>
      <c r="H1537" s="41">
        <f>Таблица1[[#This Row],[ЦЕНА СО СКИДКОЙ, €2]]*$H$1</f>
        <v>4882.5000000000009</v>
      </c>
      <c r="I1537" s="22"/>
    </row>
    <row r="1538" spans="1:9" ht="21.6" x14ac:dyDescent="0.3">
      <c r="A1538" s="31" t="s">
        <v>2693</v>
      </c>
      <c r="B1538" s="32" t="s">
        <v>2767</v>
      </c>
      <c r="C1538" s="33" t="s">
        <v>2768</v>
      </c>
      <c r="D1538" s="24">
        <v>46.5</v>
      </c>
      <c r="E1538" s="24">
        <f>MROUND(Таблица1[[#This Row],[BRUTTO, €]]*1.15,0.05)</f>
        <v>53.45</v>
      </c>
      <c r="F1538" s="20">
        <f>MROUND(Таблица1[[#This Row],[BRUTTO, €]]*1.4,0.05)</f>
        <v>65.100000000000009</v>
      </c>
      <c r="G1538" s="24">
        <f>Таблица1[[#This Row],[ЦЕНА В МОСКВЕ, €]]-Таблица1[[#This Row],[ЦЕНА В МОСКВЕ, €]]*$I$2</f>
        <v>65.100000000000009</v>
      </c>
      <c r="H1538" s="41">
        <f>Таблица1[[#This Row],[ЦЕНА СО СКИДКОЙ, €2]]*$H$1</f>
        <v>4882.5000000000009</v>
      </c>
      <c r="I1538" s="22"/>
    </row>
    <row r="1539" spans="1:9" ht="21.6" x14ac:dyDescent="0.3">
      <c r="A1539" s="31" t="s">
        <v>2693</v>
      </c>
      <c r="B1539" s="32" t="s">
        <v>2769</v>
      </c>
      <c r="C1539" s="33" t="s">
        <v>2770</v>
      </c>
      <c r="D1539" s="24">
        <v>46.5</v>
      </c>
      <c r="E1539" s="24">
        <f>MROUND(Таблица1[[#This Row],[BRUTTO, €]]*1.15,0.05)</f>
        <v>53.45</v>
      </c>
      <c r="F1539" s="20">
        <f>MROUND(Таблица1[[#This Row],[BRUTTO, €]]*1.4,0.05)</f>
        <v>65.100000000000009</v>
      </c>
      <c r="G1539" s="24">
        <f>Таблица1[[#This Row],[ЦЕНА В МОСКВЕ, €]]-Таблица1[[#This Row],[ЦЕНА В МОСКВЕ, €]]*$I$2</f>
        <v>65.100000000000009</v>
      </c>
      <c r="H1539" s="41">
        <f>Таблица1[[#This Row],[ЦЕНА СО СКИДКОЙ, €2]]*$H$1</f>
        <v>4882.5000000000009</v>
      </c>
      <c r="I1539" s="22"/>
    </row>
    <row r="1540" spans="1:9" ht="21.6" x14ac:dyDescent="0.3">
      <c r="A1540" s="31" t="s">
        <v>2693</v>
      </c>
      <c r="B1540" s="32" t="s">
        <v>2773</v>
      </c>
      <c r="C1540" s="33" t="s">
        <v>2774</v>
      </c>
      <c r="D1540" s="24">
        <v>41.95</v>
      </c>
      <c r="E1540" s="24">
        <f>MROUND(Таблица1[[#This Row],[BRUTTO, €]]*1.15,0.05)</f>
        <v>48.25</v>
      </c>
      <c r="F1540" s="20">
        <f>MROUND(Таблица1[[#This Row],[BRUTTO, €]]*1.4,0.05)</f>
        <v>58.75</v>
      </c>
      <c r="G1540" s="24">
        <f>Таблица1[[#This Row],[ЦЕНА В МОСКВЕ, €]]-Таблица1[[#This Row],[ЦЕНА В МОСКВЕ, €]]*$I$2</f>
        <v>58.75</v>
      </c>
      <c r="H1540" s="41">
        <f>Таблица1[[#This Row],[ЦЕНА СО СКИДКОЙ, €2]]*$H$1</f>
        <v>4406.25</v>
      </c>
      <c r="I1540" s="22"/>
    </row>
    <row r="1541" spans="1:9" ht="21.6" x14ac:dyDescent="0.3">
      <c r="A1541" s="31" t="s">
        <v>2693</v>
      </c>
      <c r="B1541" s="32" t="s">
        <v>2775</v>
      </c>
      <c r="C1541" s="33" t="s">
        <v>2776</v>
      </c>
      <c r="D1541" s="24">
        <v>52.3</v>
      </c>
      <c r="E1541" s="24">
        <f>MROUND(Таблица1[[#This Row],[BRUTTO, €]]*1.15,0.05)</f>
        <v>60.150000000000006</v>
      </c>
      <c r="F1541" s="20">
        <f>MROUND(Таблица1[[#This Row],[BRUTTO, €]]*1.4,0.05)</f>
        <v>73.2</v>
      </c>
      <c r="G1541" s="24">
        <f>Таблица1[[#This Row],[ЦЕНА В МОСКВЕ, €]]-Таблица1[[#This Row],[ЦЕНА В МОСКВЕ, €]]*$I$2</f>
        <v>73.2</v>
      </c>
      <c r="H1541" s="41">
        <f>Таблица1[[#This Row],[ЦЕНА СО СКИДКОЙ, €2]]*$H$1</f>
        <v>5490</v>
      </c>
      <c r="I1541" s="22"/>
    </row>
    <row r="1542" spans="1:9" x14ac:dyDescent="0.3">
      <c r="A1542" s="31" t="s">
        <v>2693</v>
      </c>
      <c r="B1542" s="32" t="s">
        <v>2771</v>
      </c>
      <c r="C1542" s="33" t="s">
        <v>2772</v>
      </c>
      <c r="D1542" s="24">
        <v>54.6</v>
      </c>
      <c r="E1542" s="24">
        <f>MROUND(Таблица1[[#This Row],[BRUTTO, €]]*1.15,0.05)</f>
        <v>62.800000000000004</v>
      </c>
      <c r="F1542" s="20">
        <f>MROUND(Таблица1[[#This Row],[BRUTTO, €]]*1.4,0.05)</f>
        <v>76.45</v>
      </c>
      <c r="G1542" s="24">
        <f>Таблица1[[#This Row],[ЦЕНА В МОСКВЕ, €]]-Таблица1[[#This Row],[ЦЕНА В МОСКВЕ, €]]*$I$2</f>
        <v>76.45</v>
      </c>
      <c r="H1542" s="41">
        <f>Таблица1[[#This Row],[ЦЕНА СО СКИДКОЙ, €2]]*$H$1</f>
        <v>5733.75</v>
      </c>
      <c r="I1542" s="22"/>
    </row>
    <row r="1543" spans="1:9" ht="21.6" x14ac:dyDescent="0.3">
      <c r="A1543" s="36" t="s">
        <v>2693</v>
      </c>
      <c r="B1543" s="23" t="s">
        <v>2850</v>
      </c>
      <c r="C1543" s="37" t="s">
        <v>2851</v>
      </c>
      <c r="D1543" s="38">
        <v>31.9</v>
      </c>
      <c r="E1543" s="38">
        <f>MROUND(Таблица1[[#This Row],[BRUTTO, €]]*1.15,0.05)</f>
        <v>36.700000000000003</v>
      </c>
      <c r="F1543" s="19">
        <f>MROUND(Таблица1[[#This Row],[BRUTTO, €]]*1.4,0.05)</f>
        <v>44.650000000000006</v>
      </c>
      <c r="G1543" s="24">
        <f>Таблица1[[#This Row],[ЦЕНА В МОСКВЕ, €]]-Таблица1[[#This Row],[ЦЕНА В МОСКВЕ, €]]*$I$2</f>
        <v>44.650000000000006</v>
      </c>
      <c r="H1543" s="41">
        <f>Таблица1[[#This Row],[ЦЕНА СО СКИДКОЙ, €2]]*$H$1</f>
        <v>3348.7500000000005</v>
      </c>
      <c r="I1543" s="22"/>
    </row>
  </sheetData>
  <mergeCells count="1">
    <mergeCell ref="A1:F1"/>
  </mergeCells>
  <phoneticPr fontId="10" type="noConversion"/>
  <pageMargins left="0.70866141732283472" right="0.70866141732283472" top="0.74803149606299213" bottom="0.74803149606299213" header="0.51181102362204722" footer="0.51181102362204722"/>
  <pageSetup paperSize="9" firstPageNumber="0" orientation="portrait" useFirstPageNumber="1" horizontalDpi="300" verticalDpi="300" r:id="rId1"/>
  <headerFooter>
    <oddHeader xml:space="preserve">&amp;C&amp;"Calibri,полужирный"
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4"/>
  <sheetViews>
    <sheetView workbookViewId="0">
      <selection activeCell="F7" sqref="F7"/>
    </sheetView>
  </sheetViews>
  <sheetFormatPr defaultColWidth="9" defaultRowHeight="14.4" x14ac:dyDescent="0.3"/>
  <cols>
    <col min="1" max="1" width="10.109375" customWidth="1"/>
    <col min="2" max="2" width="48.6640625" customWidth="1"/>
    <col min="3" max="5" width="8.6640625"/>
    <col min="6" max="6" width="11.5546875" customWidth="1"/>
    <col min="7" max="7" width="10.5546875" customWidth="1"/>
    <col min="8" max="8" width="11" customWidth="1"/>
    <col min="9" max="1025" width="8.6640625"/>
  </cols>
  <sheetData>
    <row r="1" spans="1:9" x14ac:dyDescent="0.3">
      <c r="A1" s="1"/>
      <c r="B1" s="1" t="s">
        <v>2852</v>
      </c>
      <c r="C1" s="1"/>
      <c r="D1" s="44" t="s">
        <v>2853</v>
      </c>
      <c r="E1" s="44"/>
      <c r="F1" s="44"/>
      <c r="G1" s="44"/>
      <c r="H1" s="44"/>
      <c r="I1" s="44"/>
    </row>
    <row r="2" spans="1:9" x14ac:dyDescent="0.3">
      <c r="A2" s="1" t="s">
        <v>2854</v>
      </c>
      <c r="B2" s="2" t="s">
        <v>2855</v>
      </c>
      <c r="C2" s="1"/>
      <c r="D2" s="45" t="s">
        <v>2856</v>
      </c>
      <c r="E2" s="46"/>
      <c r="F2" s="3" t="s">
        <v>2857</v>
      </c>
      <c r="G2" s="3" t="s">
        <v>2858</v>
      </c>
      <c r="H2" s="3" t="s">
        <v>2859</v>
      </c>
      <c r="I2" s="3" t="s">
        <v>2860</v>
      </c>
    </row>
    <row r="3" spans="1:9" ht="35.4" x14ac:dyDescent="0.3">
      <c r="A3" s="4" t="s">
        <v>2861</v>
      </c>
      <c r="B3" s="5" t="s">
        <v>2862</v>
      </c>
      <c r="C3" s="1"/>
      <c r="D3" s="6">
        <v>17</v>
      </c>
      <c r="E3" s="6" t="s">
        <v>2863</v>
      </c>
      <c r="F3" s="6" t="s">
        <v>2864</v>
      </c>
      <c r="G3" s="6">
        <v>35</v>
      </c>
      <c r="H3" s="6" t="s">
        <v>2865</v>
      </c>
      <c r="I3" s="6">
        <v>1</v>
      </c>
    </row>
    <row r="4" spans="1:9" ht="24" x14ac:dyDescent="0.3">
      <c r="A4" s="4" t="s">
        <v>2866</v>
      </c>
      <c r="B4" s="5" t="s">
        <v>2867</v>
      </c>
      <c r="C4" s="1"/>
      <c r="D4" s="1"/>
      <c r="E4" s="1"/>
      <c r="F4" s="1"/>
      <c r="G4" s="1"/>
      <c r="H4" s="1"/>
      <c r="I4" s="1"/>
    </row>
    <row r="5" spans="1:9" ht="35.4" x14ac:dyDescent="0.3">
      <c r="A5" s="4" t="s">
        <v>2868</v>
      </c>
      <c r="B5" s="5" t="s">
        <v>2869</v>
      </c>
      <c r="C5" s="1"/>
      <c r="D5" s="1" t="s">
        <v>2870</v>
      </c>
      <c r="E5" s="1"/>
      <c r="F5" s="1"/>
      <c r="G5" s="1"/>
      <c r="H5" s="1"/>
      <c r="I5" s="1"/>
    </row>
    <row r="6" spans="1:9" ht="24" x14ac:dyDescent="0.3">
      <c r="A6" s="4" t="s">
        <v>2871</v>
      </c>
      <c r="B6" s="5" t="s">
        <v>2872</v>
      </c>
      <c r="C6" s="1"/>
      <c r="D6" s="1" t="s">
        <v>2873</v>
      </c>
      <c r="E6" s="1"/>
      <c r="F6" s="1"/>
      <c r="G6" s="1"/>
      <c r="H6" s="1"/>
      <c r="I6" s="1"/>
    </row>
    <row r="7" spans="1:9" ht="35.4" x14ac:dyDescent="0.3">
      <c r="A7" s="4" t="s">
        <v>2874</v>
      </c>
      <c r="B7" s="5" t="s">
        <v>2875</v>
      </c>
      <c r="C7" s="1"/>
      <c r="D7" s="1" t="s">
        <v>2876</v>
      </c>
      <c r="E7" s="1"/>
      <c r="F7" s="1"/>
      <c r="G7" s="1"/>
      <c r="H7" s="1"/>
      <c r="I7" s="1"/>
    </row>
    <row r="8" spans="1:9" ht="24" x14ac:dyDescent="0.3">
      <c r="A8" s="4" t="s">
        <v>2877</v>
      </c>
      <c r="B8" s="5" t="s">
        <v>2878</v>
      </c>
      <c r="C8" s="1"/>
      <c r="D8" s="7" t="s">
        <v>2879</v>
      </c>
      <c r="E8" s="1"/>
      <c r="F8" s="1"/>
      <c r="G8" s="1"/>
      <c r="H8" s="1"/>
      <c r="I8" s="1"/>
    </row>
    <row r="9" spans="1:9" x14ac:dyDescent="0.3">
      <c r="A9" s="4" t="s">
        <v>2880</v>
      </c>
      <c r="B9" s="1" t="s">
        <v>2881</v>
      </c>
      <c r="C9" s="1"/>
      <c r="D9" s="1" t="s">
        <v>2882</v>
      </c>
      <c r="E9" s="1"/>
      <c r="F9" s="1"/>
      <c r="G9" s="1"/>
      <c r="H9" s="1"/>
      <c r="I9" s="1"/>
    </row>
    <row r="10" spans="1:9" x14ac:dyDescent="0.3">
      <c r="A10" s="4" t="s">
        <v>2883</v>
      </c>
      <c r="B10" s="1" t="s">
        <v>2884</v>
      </c>
      <c r="C10" s="1"/>
      <c r="D10" s="1"/>
      <c r="E10" s="1"/>
      <c r="F10" s="1"/>
      <c r="G10" s="1"/>
      <c r="H10" s="1"/>
      <c r="I10" s="1"/>
    </row>
    <row r="11" spans="1:9" ht="46.8" x14ac:dyDescent="0.3">
      <c r="A11" s="4" t="s">
        <v>2885</v>
      </c>
      <c r="B11" s="5" t="s">
        <v>2886</v>
      </c>
      <c r="C11" s="1"/>
      <c r="D11" s="1"/>
      <c r="E11" s="1"/>
      <c r="F11" s="1"/>
      <c r="G11" s="1"/>
      <c r="H11" s="1"/>
      <c r="I11" s="1"/>
    </row>
    <row r="12" spans="1:9" ht="58.2" x14ac:dyDescent="0.3">
      <c r="A12" s="4" t="s">
        <v>2887</v>
      </c>
      <c r="B12" s="5" t="s">
        <v>2888</v>
      </c>
      <c r="C12" s="1"/>
      <c r="D12" s="1"/>
      <c r="E12" s="1"/>
      <c r="F12" s="1"/>
      <c r="G12" s="1"/>
      <c r="H12" s="1"/>
      <c r="I12" s="1"/>
    </row>
    <row r="13" spans="1:9" x14ac:dyDescent="0.3">
      <c r="A13" s="4" t="s">
        <v>2889</v>
      </c>
      <c r="B13" s="1" t="s">
        <v>2890</v>
      </c>
      <c r="C13" s="1"/>
      <c r="D13" s="1"/>
      <c r="E13" s="1"/>
      <c r="F13" s="1"/>
      <c r="G13" s="1"/>
      <c r="H13" s="1"/>
      <c r="I13" s="1"/>
    </row>
    <row r="14" spans="1:9" ht="35.4" x14ac:dyDescent="0.3">
      <c r="A14" s="4" t="s">
        <v>2891</v>
      </c>
      <c r="B14" s="5" t="s">
        <v>2892</v>
      </c>
      <c r="C14" s="1"/>
      <c r="D14" s="1"/>
      <c r="E14" s="1"/>
      <c r="F14" s="1"/>
      <c r="G14" s="1"/>
      <c r="H14" s="1"/>
      <c r="I14" s="1"/>
    </row>
    <row r="15" spans="1:9" ht="24" x14ac:dyDescent="0.3">
      <c r="A15" s="4" t="s">
        <v>2893</v>
      </c>
      <c r="B15" s="5" t="s">
        <v>2894</v>
      </c>
      <c r="C15" s="1"/>
      <c r="D15" s="1"/>
      <c r="E15" s="1"/>
      <c r="F15" s="1"/>
      <c r="G15" s="1"/>
      <c r="H15" s="1"/>
      <c r="I15" s="1"/>
    </row>
    <row r="16" spans="1:9" ht="24" x14ac:dyDescent="0.3">
      <c r="A16" s="4" t="s">
        <v>2895</v>
      </c>
      <c r="B16" s="5" t="s">
        <v>2896</v>
      </c>
      <c r="C16" s="1"/>
      <c r="D16" s="1"/>
      <c r="E16" s="1"/>
      <c r="F16" s="1"/>
      <c r="G16" s="1"/>
      <c r="H16" s="1"/>
      <c r="I16" s="1"/>
    </row>
    <row r="17" spans="1:9" ht="35.4" x14ac:dyDescent="0.3">
      <c r="A17" s="4" t="s">
        <v>2897</v>
      </c>
      <c r="B17" s="5" t="s">
        <v>2898</v>
      </c>
      <c r="C17" s="1"/>
      <c r="D17" s="1"/>
      <c r="E17" s="1"/>
      <c r="F17" s="1"/>
      <c r="G17" s="1"/>
      <c r="H17" s="1"/>
      <c r="I17" s="1"/>
    </row>
    <row r="18" spans="1:9" x14ac:dyDescent="0.3">
      <c r="A18" s="4" t="s">
        <v>2899</v>
      </c>
      <c r="B18" s="1" t="s">
        <v>2900</v>
      </c>
      <c r="C18" s="1"/>
      <c r="D18" s="1"/>
      <c r="E18" s="1"/>
      <c r="F18" s="1"/>
      <c r="G18" s="1"/>
      <c r="H18" s="1"/>
      <c r="I18" s="1"/>
    </row>
    <row r="19" spans="1:9" ht="24" x14ac:dyDescent="0.3">
      <c r="A19" s="4" t="s">
        <v>2901</v>
      </c>
      <c r="B19" s="5" t="s">
        <v>2902</v>
      </c>
      <c r="C19" s="1"/>
      <c r="D19" s="1"/>
      <c r="E19" s="1"/>
      <c r="F19" s="1"/>
      <c r="G19" s="1"/>
      <c r="H19" s="1"/>
      <c r="I19" s="1"/>
    </row>
    <row r="20" spans="1:9" x14ac:dyDescent="0.3">
      <c r="A20" s="4" t="s">
        <v>2903</v>
      </c>
      <c r="B20" s="1" t="s">
        <v>2904</v>
      </c>
      <c r="C20" s="1"/>
      <c r="D20" s="1"/>
      <c r="E20" s="1"/>
      <c r="F20" s="1"/>
      <c r="G20" s="1"/>
      <c r="H20" s="1"/>
      <c r="I20" s="1"/>
    </row>
    <row r="21" spans="1:9" ht="24" x14ac:dyDescent="0.3">
      <c r="A21" s="4" t="s">
        <v>2905</v>
      </c>
      <c r="B21" s="5" t="s">
        <v>2906</v>
      </c>
      <c r="C21" s="1"/>
      <c r="D21" s="1"/>
      <c r="E21" s="1"/>
      <c r="F21" s="1"/>
      <c r="G21" s="1"/>
      <c r="H21" s="1"/>
      <c r="I21" s="1"/>
    </row>
    <row r="22" spans="1:9" x14ac:dyDescent="0.3">
      <c r="A22" s="4" t="s">
        <v>2907</v>
      </c>
      <c r="B22" s="1" t="s">
        <v>2908</v>
      </c>
      <c r="C22" s="1"/>
      <c r="D22" s="1"/>
      <c r="E22" s="1"/>
      <c r="F22" s="1"/>
      <c r="G22" s="1"/>
      <c r="H22" s="1"/>
      <c r="I22" s="1"/>
    </row>
    <row r="23" spans="1:9" ht="24" x14ac:dyDescent="0.3">
      <c r="A23" s="4" t="s">
        <v>2909</v>
      </c>
      <c r="B23" s="5" t="s">
        <v>2910</v>
      </c>
      <c r="C23" s="1"/>
      <c r="D23" s="1"/>
      <c r="E23" s="1"/>
      <c r="F23" s="1"/>
      <c r="G23" s="1"/>
      <c r="H23" s="1"/>
      <c r="I23" s="1"/>
    </row>
    <row r="24" spans="1:9" ht="24" x14ac:dyDescent="0.3">
      <c r="A24" s="4" t="s">
        <v>2911</v>
      </c>
      <c r="B24" s="5" t="s">
        <v>2912</v>
      </c>
      <c r="C24" s="1"/>
      <c r="D24" s="1"/>
      <c r="E24" s="1"/>
      <c r="F24" s="1"/>
      <c r="G24" s="1"/>
      <c r="H24" s="1"/>
      <c r="I24" s="1"/>
    </row>
    <row r="25" spans="1:9" ht="35.4" x14ac:dyDescent="0.3">
      <c r="A25" s="4" t="s">
        <v>2913</v>
      </c>
      <c r="B25" s="5" t="s">
        <v>2914</v>
      </c>
      <c r="C25" s="1"/>
      <c r="D25" s="1"/>
      <c r="E25" s="1"/>
      <c r="F25" s="1"/>
      <c r="G25" s="1"/>
      <c r="H25" s="1"/>
      <c r="I25" s="1"/>
    </row>
    <row r="26" spans="1:9" x14ac:dyDescent="0.3">
      <c r="A26" s="4" t="s">
        <v>2915</v>
      </c>
      <c r="B26" s="1" t="s">
        <v>2916</v>
      </c>
      <c r="C26" s="1"/>
      <c r="D26" s="1"/>
      <c r="E26" s="1"/>
      <c r="F26" s="1"/>
      <c r="G26" s="1"/>
      <c r="H26" s="1"/>
      <c r="I26" s="1"/>
    </row>
    <row r="27" spans="1:9" ht="46.8" x14ac:dyDescent="0.3">
      <c r="A27" s="4" t="s">
        <v>2917</v>
      </c>
      <c r="B27" s="5" t="s">
        <v>2918</v>
      </c>
      <c r="C27" s="1"/>
      <c r="D27" s="1"/>
      <c r="E27" s="1"/>
      <c r="F27" s="1"/>
      <c r="G27" s="1"/>
      <c r="H27" s="1"/>
      <c r="I27" s="1"/>
    </row>
    <row r="28" spans="1:9" ht="24" x14ac:dyDescent="0.3">
      <c r="A28" s="4" t="s">
        <v>2919</v>
      </c>
      <c r="B28" s="5" t="s">
        <v>2920</v>
      </c>
      <c r="C28" s="1"/>
      <c r="D28" s="1"/>
      <c r="E28" s="1"/>
      <c r="F28" s="1"/>
      <c r="G28" s="1"/>
      <c r="H28" s="1"/>
      <c r="I28" s="1"/>
    </row>
    <row r="29" spans="1:9" ht="35.4" x14ac:dyDescent="0.3">
      <c r="A29" s="4" t="s">
        <v>2921</v>
      </c>
      <c r="B29" s="5" t="s">
        <v>2922</v>
      </c>
      <c r="C29" s="1"/>
      <c r="D29" s="1"/>
      <c r="E29" s="1"/>
      <c r="F29" s="1"/>
      <c r="G29" s="1"/>
      <c r="H29" s="1"/>
      <c r="I29" s="1"/>
    </row>
    <row r="30" spans="1:9" ht="35.4" x14ac:dyDescent="0.3">
      <c r="A30" s="4" t="s">
        <v>2923</v>
      </c>
      <c r="B30" s="5" t="s">
        <v>2924</v>
      </c>
      <c r="C30" s="1"/>
      <c r="D30" s="1"/>
      <c r="E30" s="1"/>
      <c r="F30" s="1"/>
      <c r="G30" s="1"/>
      <c r="H30" s="1"/>
      <c r="I30" s="1"/>
    </row>
    <row r="31" spans="1:9" ht="24" x14ac:dyDescent="0.3">
      <c r="A31" s="4" t="s">
        <v>2925</v>
      </c>
      <c r="B31" s="5" t="s">
        <v>2926</v>
      </c>
      <c r="C31" s="1"/>
      <c r="D31" s="1"/>
      <c r="E31" s="1"/>
      <c r="F31" s="1"/>
      <c r="G31" s="1"/>
      <c r="H31" s="1"/>
      <c r="I31" s="1"/>
    </row>
    <row r="32" spans="1:9" x14ac:dyDescent="0.3">
      <c r="A32" s="4" t="s">
        <v>2927</v>
      </c>
      <c r="B32" s="1" t="s">
        <v>2928</v>
      </c>
      <c r="C32" s="1"/>
      <c r="D32" s="1"/>
      <c r="E32" s="1"/>
      <c r="F32" s="1"/>
      <c r="G32" s="1"/>
      <c r="H32" s="1"/>
      <c r="I32" s="1"/>
    </row>
    <row r="33" spans="1:9" x14ac:dyDescent="0.3">
      <c r="A33" s="4" t="s">
        <v>2929</v>
      </c>
      <c r="B33" s="1" t="s">
        <v>2930</v>
      </c>
      <c r="C33" s="1"/>
      <c r="D33" s="1"/>
      <c r="E33" s="1"/>
      <c r="F33" s="1"/>
      <c r="G33" s="1"/>
      <c r="H33" s="1"/>
      <c r="I33" s="1"/>
    </row>
    <row r="34" spans="1:9" ht="35.4" x14ac:dyDescent="0.3">
      <c r="A34" s="4" t="s">
        <v>2931</v>
      </c>
      <c r="B34" s="5" t="s">
        <v>2932</v>
      </c>
      <c r="C34" s="1"/>
      <c r="D34" s="1"/>
      <c r="E34" s="1"/>
      <c r="F34" s="1"/>
      <c r="G34" s="1"/>
      <c r="H34" s="1"/>
      <c r="I34" s="1"/>
    </row>
    <row r="35" spans="1:9" ht="58.2" x14ac:dyDescent="0.3">
      <c r="A35" s="4" t="s">
        <v>2933</v>
      </c>
      <c r="B35" s="5" t="s">
        <v>2934</v>
      </c>
      <c r="C35" s="1"/>
      <c r="D35" s="1"/>
      <c r="E35" s="1"/>
      <c r="F35" s="1"/>
      <c r="G35" s="1"/>
      <c r="H35" s="1"/>
      <c r="I35" s="1"/>
    </row>
    <row r="36" spans="1:9" x14ac:dyDescent="0.3">
      <c r="A36" s="4" t="s">
        <v>2935</v>
      </c>
      <c r="B36" s="1" t="s">
        <v>2936</v>
      </c>
      <c r="C36" s="1"/>
      <c r="D36" s="1"/>
      <c r="E36" s="1"/>
      <c r="F36" s="1"/>
      <c r="G36" s="1"/>
      <c r="H36" s="1"/>
      <c r="I36" s="1"/>
    </row>
    <row r="37" spans="1:9" x14ac:dyDescent="0.3">
      <c r="A37" s="8"/>
      <c r="B37" s="1"/>
      <c r="C37" s="1"/>
      <c r="D37" s="1"/>
      <c r="E37" s="1"/>
      <c r="F37" s="1"/>
      <c r="G37" s="1"/>
      <c r="H37" s="1"/>
      <c r="I37" s="1"/>
    </row>
    <row r="38" spans="1:9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3">
      <c r="A39" s="1"/>
      <c r="B39" s="1" t="s">
        <v>2937</v>
      </c>
      <c r="C39" s="1"/>
      <c r="D39" s="1"/>
      <c r="E39" s="1"/>
      <c r="F39" s="1"/>
      <c r="G39" s="1"/>
      <c r="H39" s="1"/>
      <c r="I39" s="1"/>
    </row>
    <row r="40" spans="1:9" x14ac:dyDescent="0.3">
      <c r="A40" s="9" t="s">
        <v>2854</v>
      </c>
      <c r="B40" s="9" t="s">
        <v>2855</v>
      </c>
      <c r="C40" s="1"/>
      <c r="D40" s="1"/>
      <c r="E40" s="1"/>
      <c r="F40" s="1"/>
      <c r="G40" s="1"/>
      <c r="H40" s="1"/>
      <c r="I40" s="1"/>
    </row>
    <row r="41" spans="1:9" x14ac:dyDescent="0.3">
      <c r="A41" s="10" t="s">
        <v>2865</v>
      </c>
      <c r="B41" s="9" t="s">
        <v>2938</v>
      </c>
      <c r="C41" s="1"/>
      <c r="D41" s="1"/>
      <c r="E41" s="1"/>
      <c r="F41" s="1"/>
      <c r="G41" s="1"/>
      <c r="H41" s="1"/>
      <c r="I41" s="1"/>
    </row>
    <row r="42" spans="1:9" x14ac:dyDescent="0.3">
      <c r="A42" s="10" t="s">
        <v>2939</v>
      </c>
      <c r="B42" s="9" t="s">
        <v>2940</v>
      </c>
      <c r="C42" s="1"/>
      <c r="D42" s="1"/>
      <c r="E42" s="1"/>
      <c r="F42" s="1"/>
      <c r="G42" s="1"/>
      <c r="H42" s="1"/>
      <c r="I42" s="1"/>
    </row>
    <row r="43" spans="1:9" x14ac:dyDescent="0.3">
      <c r="A43" s="10" t="s">
        <v>2941</v>
      </c>
      <c r="B43" s="9" t="s">
        <v>2942</v>
      </c>
      <c r="C43" s="1"/>
      <c r="D43" s="1"/>
      <c r="E43" s="1"/>
      <c r="F43" s="1"/>
      <c r="G43" s="1"/>
      <c r="H43" s="1"/>
      <c r="I43" s="1"/>
    </row>
    <row r="44" spans="1:9" x14ac:dyDescent="0.3">
      <c r="A44" s="10" t="s">
        <v>2943</v>
      </c>
      <c r="B44" s="9" t="s">
        <v>2944</v>
      </c>
      <c r="C44" s="1"/>
      <c r="D44" s="1"/>
      <c r="E44" s="1"/>
      <c r="F44" s="1"/>
      <c r="G44" s="1"/>
      <c r="H44" s="1"/>
      <c r="I44" s="1"/>
    </row>
    <row r="45" spans="1:9" x14ac:dyDescent="0.3">
      <c r="A45" s="10" t="s">
        <v>2945</v>
      </c>
      <c r="B45" s="9" t="s">
        <v>2946</v>
      </c>
      <c r="C45" s="1"/>
      <c r="D45" s="1"/>
      <c r="E45" s="1"/>
      <c r="F45" s="1"/>
      <c r="G45" s="1"/>
      <c r="H45" s="1"/>
      <c r="I45" s="1"/>
    </row>
    <row r="46" spans="1:9" x14ac:dyDescent="0.3">
      <c r="A46" s="10" t="s">
        <v>2947</v>
      </c>
      <c r="B46" s="9" t="s">
        <v>2948</v>
      </c>
      <c r="C46" s="1"/>
      <c r="D46" s="1"/>
      <c r="E46" s="1"/>
      <c r="F46" s="1"/>
      <c r="G46" s="1"/>
      <c r="H46" s="1"/>
      <c r="I46" s="1"/>
    </row>
    <row r="47" spans="1:9" x14ac:dyDescent="0.3">
      <c r="A47" s="10" t="s">
        <v>2949</v>
      </c>
      <c r="B47" s="9" t="s">
        <v>2950</v>
      </c>
      <c r="C47" s="1"/>
      <c r="D47" s="1"/>
      <c r="E47" s="1"/>
      <c r="F47" s="1"/>
      <c r="G47" s="1"/>
      <c r="H47" s="1"/>
      <c r="I47" s="1"/>
    </row>
    <row r="48" spans="1:9" x14ac:dyDescent="0.3">
      <c r="A48" s="10" t="s">
        <v>2951</v>
      </c>
      <c r="B48" s="9" t="s">
        <v>2952</v>
      </c>
      <c r="C48" s="1"/>
      <c r="D48" s="1"/>
      <c r="E48" s="1"/>
      <c r="F48" s="1"/>
      <c r="G48" s="1"/>
      <c r="H48" s="1"/>
      <c r="I48" s="1"/>
    </row>
    <row r="49" spans="1:9" x14ac:dyDescent="0.3">
      <c r="A49" s="10" t="s">
        <v>2953</v>
      </c>
      <c r="B49" s="9" t="s">
        <v>2954</v>
      </c>
      <c r="C49" s="1"/>
      <c r="D49" s="1"/>
      <c r="E49" s="1"/>
      <c r="F49" s="1"/>
      <c r="G49" s="1"/>
      <c r="H49" s="1"/>
      <c r="I49" s="1"/>
    </row>
    <row r="50" spans="1:9" x14ac:dyDescent="0.3">
      <c r="A50" s="10" t="s">
        <v>2955</v>
      </c>
      <c r="B50" s="9" t="s">
        <v>2956</v>
      </c>
      <c r="C50" s="1"/>
      <c r="D50" s="1"/>
      <c r="E50" s="1"/>
      <c r="F50" s="1"/>
      <c r="G50" s="1"/>
      <c r="H50" s="1"/>
      <c r="I50" s="1"/>
    </row>
    <row r="51" spans="1:9" x14ac:dyDescent="0.3">
      <c r="A51" s="10" t="s">
        <v>2957</v>
      </c>
      <c r="B51" s="9" t="s">
        <v>2958</v>
      </c>
      <c r="C51" s="1"/>
      <c r="D51" s="1"/>
      <c r="E51" s="1"/>
      <c r="F51" s="1"/>
      <c r="G51" s="1"/>
      <c r="H51" s="1"/>
      <c r="I51" s="1"/>
    </row>
    <row r="52" spans="1:9" x14ac:dyDescent="0.3">
      <c r="A52" s="10" t="s">
        <v>2959</v>
      </c>
      <c r="B52" s="9" t="s">
        <v>2960</v>
      </c>
      <c r="C52" s="1"/>
      <c r="D52" s="1"/>
      <c r="E52" s="1"/>
      <c r="F52" s="1"/>
      <c r="G52" s="1"/>
      <c r="H52" s="1"/>
      <c r="I52" s="1"/>
    </row>
    <row r="53" spans="1:9" x14ac:dyDescent="0.3">
      <c r="A53" s="10" t="s">
        <v>2961</v>
      </c>
      <c r="B53" s="9" t="s">
        <v>2962</v>
      </c>
      <c r="C53" s="1"/>
      <c r="D53" s="1"/>
      <c r="E53" s="1"/>
      <c r="F53" s="1"/>
      <c r="G53" s="1"/>
      <c r="H53" s="1"/>
      <c r="I53" s="1"/>
    </row>
    <row r="54" spans="1:9" x14ac:dyDescent="0.3">
      <c r="A54" s="10" t="s">
        <v>2963</v>
      </c>
      <c r="B54" s="9" t="s">
        <v>2964</v>
      </c>
      <c r="C54" s="1"/>
      <c r="D54" s="1"/>
      <c r="E54" s="1"/>
      <c r="F54" s="1"/>
      <c r="G54" s="1"/>
      <c r="H54" s="1"/>
      <c r="I54" s="1"/>
    </row>
  </sheetData>
  <mergeCells count="2">
    <mergeCell ref="D1:I1"/>
    <mergeCell ref="D2:E2"/>
  </mergeCells>
  <pageMargins left="0.69930555555555596" right="0.69930555555555596" top="0.75" bottom="0.75" header="0.51041666666666696" footer="0.51041666666666696"/>
  <pageSetup paperSize="9" firstPageNumber="0" orientation="portrait" useFirstPageNumber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C E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o D o Q E 6 w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T T s z A x 0 j O w 0 Y e J 2 f h m 5 i H k j Y D u B c k i C d o 4 l + a U l B a l 2 h W V 6 g a F 2 u j D u D b 6 U C / Y A Q A A A P / / A w B Q S w M E F A A C A A g A A A A h A M P 8 a H o x A Q A A t g E A A B M A A A B G b 3 J t d W x h c y 9 T Z W N 0 a W 9 u M S 5 t j I 9 B S 8 M w G I b v h f 6 H k F 0 6 K C 0 F 8 e D w N C / e B A s e R C T t o i u 0 6 U h S s J T C 5 k Q P g q A g D H + A 5 z E m 1 u n m X / j y j 0 x X B V E P B k I + e N 7 3 / d 4 I G s o o Z W i / e b 2 O a Z i G 6 B N O e 6 i F f R L E F H k Y b a O Y S t N A + s B E j d Q 5 r N Q V L K G C h W Y H N H D 2 y C m 1 6 q G b M k m Z F B b u S z k Q W 6 4 b B t z h m R t m n F M W 5 s c B E d T t k S j O X d x u 2 0 3 s D p H E 0 1 k / 4 w u v P K z Z 0 a e u h W E C z / A G T 5 r X d 6 m u 4 Q V p S w X v d d F 1 Z 8 f n h I m T l C f d N M 4 S 5 u c D K q z 1 D r s o M D x C p S 7 U 0 E G w g B X M s Y 1 2 m d z c c G p d a S O t u F V j z W b f F F I z J O m Z b A T 3 M N c r d U d 1 + Y f 9 D q b w q m 5 0 r e l v 6 4 M a q 6 E a f Q G W J Q H l Z d k 2 j Y j 9 5 5 e d D w A A A P / / A w B Q S w E C L Q A U A A Y A C A A A A C E A K t 2 q Q N I A A A A 3 A Q A A E w A A A A A A A A A A A A A A A A A A A A A A W 0 N v b n R l b n R f V H l w Z X N d L n h t b F B L A Q I t A B Q A A g A I A A A A I Q C g O h A T r A A A A P Y A A A A S A A A A A A A A A A A A A A A A A A s D A A B D b 2 5 m a W c v U G F j a 2 F n Z S 5 4 b W x Q S w E C L Q A U A A I A C A A A A C E A w / x o e j E B A A C 2 A Q A A E w A A A A A A A A A A A A A A A A D n A w A A R m 9 y b X V s Y X M v U 2 V j d G l v b j E u b V B L B Q Y A A A A A A w A D A M I A A A B J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E Q w A A A A A A A D v C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J T I w M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z N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0 L T I x V D A 3 O j E 0 O j E y L j M 2 M j U z N T J a I i 8 + P E V u d H J 5 I F R 5 c G U 9 I k Z p b G x D b 2 x 1 b W 5 U e X B l c y I g V m F s d W U 9 I n N B d 1 l E Q m d V P S I v P j x F b n R y e S B U e X B l P S J G a W x s Q 2 9 s d W 1 u T m F t Z X M i I F Z h b H V l P S J z W y Z x d W 9 0 O 9 C m 0 L j R h N G A L i D Q u t C + 0 L Q m c X V v d D s s J n F 1 b 3 Q 7 0 J H R g 9 C 6 0 L I u I N C 6 0 L 7 Q t C Z x d W 9 0 O y w m c X V v d D v Q l d C 0 0 L j Q v d C 4 0 Y Y m c X V v d D s s J n F 1 b 3 Q 7 0 J L Q s N C 7 0 Y 7 R g t C w J n F 1 b 3 Q 7 L C Z x d W 9 0 O 9 C a 0 Y P R g N G B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i Z j M x Y 2 I 4 Y y 1 i M j c 2 L T Q 2 Y z A t Y j M 5 O C 0 y Y T d k N W R h Z m I w N G E i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g M S / Q m N C 3 0 L z Q t d C 9 0 L X Q v d C 9 0 Y v Q u S D R g t C 4 0 L 8 u e 9 C m 0 L j R h N G A L i D Q u t C + 0 L Q s M H 0 m c X V v d D s s J n F 1 b 3 Q 7 U 2 V j d G l v b j E v V G F i b G U g M S / Q m N C 3 0 L z Q t d C 9 0 L X Q v d C 9 0 Y v Q u S D R g t C 4 0 L 8 u e 9 C R 0 Y P Q u t C y L i D Q u t C + 0 L Q s M X 0 m c X V v d D s s J n F 1 b 3 Q 7 U 2 V j d G l v b j E v V G F i b G U g M S / Q m N C 3 0 L z Q t d C 9 0 L X Q v d C 9 0 Y v Q u S D R g t C 4 0 L 8 u e 9 C V 0 L T Q u N C 9 0 L j R h i w y f S Z x d W 9 0 O y w m c X V v d D t T Z W N 0 a W 9 u M S 9 U Y W J s Z S A x L 9 C Y 0 L f Q v N C 1 0 L 3 Q t d C 9 0 L 3 R i 9 C 5 I N G C 0 L j Q v y 5 7 0 J L Q s N C 7 0 Y 7 R g t C w L D N 9 J n F 1 b 3 Q 7 L C Z x d W 9 0 O 1 N l Y 3 R p b 2 4 x L 1 R h Y m x l I D E v 0 J j Q t 9 C 8 0 L X Q v d C 1 0 L 3 Q v d G L 0 L k g 0 Y L Q u N C / L n v Q m t G D 0 Y D R g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Z S A x L 9 C Y 0 L f Q v N C 1 0 L 3 Q t d C 9 0 L 3 R i 9 C 5 I N G C 0 L j Q v y 5 7 0 K b Q u N G E 0 Y A u I N C 6 0 L 7 Q t C w w f S Z x d W 9 0 O y w m c X V v d D t T Z W N 0 a W 9 u M S 9 U Y W J s Z S A x L 9 C Y 0 L f Q v N C 1 0 L 3 Q t d C 9 0 L 3 R i 9 C 5 I N G C 0 L j Q v y 5 7 0 J H R g 9 C 6 0 L I u I N C 6 0 L 7 Q t C w x f S Z x d W 9 0 O y w m c X V v d D t T Z W N 0 a W 9 u M S 9 U Y W J s Z S A x L 9 C Y 0 L f Q v N C 1 0 L 3 Q t d C 9 0 L 3 R i 9 C 5 I N G C 0 L j Q v y 5 7 0 J X Q t N C 4 0 L 3 Q u N G G L D J 9 J n F 1 b 3 Q 7 L C Z x d W 9 0 O 1 N l Y 3 R p b 2 4 x L 1 R h Y m x l I D E v 0 J j Q t 9 C 8 0 L X Q v d C 1 0 L 3 Q v d G L 0 L k g 0 Y L Q u N C / L n v Q k t C w 0 L v R j t G C 0 L A s M 3 0 m c X V v d D s s J n F 1 b 3 Q 7 U 2 V j d G l v b j E v V G F i b G U g M S / Q m N C 3 0 L z Q t d C 9 0 L X Q v d C 9 0 Y v Q u S D R g t C 4 0 L 8 u e 9 C a 0 Y P R g N G B L D R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s Z S U y M D E v J U Q w J T k 4 J U Q x J T g x J U Q x J T g y J U Q w J U J F J U Q x J T g 3 J U Q w J U J E J U Q w J U I 4 J U Q w J U J B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S U y M D E v R G F 0 Y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J T I w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P j x F b n R y e S B U e X B l P S J R d W V y e U d y b 3 V w c y I g V m F s d W U 9 I n N B Q U F B Q U E 9 P S I v P j x F b n R y e S B U e X B l P S J S Z W x h d G l v b n N o a X B z I i B W Y W x 1 Z T 0 i c 0 F B Q U F B Q T 0 9 I i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B o n k 3 q 5 i V J N g D s R K a p 7 V s M A A A A A A g A A A A A A E G Y A A A A B A A A g A A A A 9 i t c 1 L c t 8 d 7 4 g f v g 5 S s u 1 W 4 7 9 P K 1 p O f K W E y j V t u 8 0 Q w A A A A A D o A A A A A C A A A g A A A A X h z J U T s Z 2 m I / g l p t t p s u p 5 W J A 2 Q k d n E e y W 4 H 5 k Y q 0 h l Q A A A A 0 v b i U n i u I R p y u y E K 7 P 3 j C b u / 2 J 7 J F 2 X J E 7 i d A a q 3 H T T k K h b e w 7 B d 2 W b 4 V 5 x u B x 0 1 K F i h g g D M V M 4 q O E N Y i N 5 5 2 S T O n l s d b Z r l A p z 1 s H f E H w l A A A A A 7 Y X z Q U 7 i J F P k g r d c K 1 B a h M n 6 n x t 6 v Q 3 8 w J G w / b Y B R + s j Q M W U H T S K D U / M u o L l 7 i T n Q P e u 1 + F D l 4 1 t + W J A G + r N z A = = < / D a t a M a s h u p > 
</file>

<file path=customXml/itemProps1.xml><?xml version="1.0" encoding="utf-8"?>
<ds:datastoreItem xmlns:ds="http://schemas.openxmlformats.org/officeDocument/2006/customXml" ds:itemID="{FCCDC063-312D-443F-99FD-7EC2B43B734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Усл.обозначения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Sergey</dc:creator>
  <cp:keywords/>
  <dc:description/>
  <cp:lastModifiedBy>Sergey</cp:lastModifiedBy>
  <cp:revision/>
  <dcterms:created xsi:type="dcterms:W3CDTF">2006-09-16T00:00:00Z</dcterms:created>
  <dcterms:modified xsi:type="dcterms:W3CDTF">2022-08-02T14:23:28Z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1049-9.1.0.5214</vt:lpwstr>
  </property>
</Properties>
</file>